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xlsx" ContentType="application/vnd.openxmlformats-officedocument.spreadsheetml.sheet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84" windowWidth="17496" windowHeight="9732"/>
  </bookViews>
  <sheets>
    <sheet name="Promocamerea Area A" sheetId="1" r:id="rId1"/>
    <sheet name="Promocamera Area B" sheetId="2" r:id="rId2"/>
    <sheet name="Promocamera Area G" sheetId="3" r:id="rId3"/>
  </sheets>
  <externalReferences>
    <externalReference r:id="rId4"/>
    <externalReference r:id="rId5"/>
    <externalReference r:id="rId6"/>
  </externalReferences>
  <calcPr calcId="145621" concurrentCalc="0"/>
</workbook>
</file>

<file path=xl/calcChain.xml><?xml version="1.0" encoding="utf-8"?>
<calcChain xmlns="http://schemas.openxmlformats.org/spreadsheetml/2006/main">
  <c r="F78" i="1" l="1"/>
  <c r="B78" i="1"/>
  <c r="F77" i="1"/>
  <c r="F76" i="1"/>
  <c r="F75" i="1"/>
  <c r="B75" i="1"/>
  <c r="F74" i="1"/>
  <c r="C74" i="1"/>
  <c r="A71" i="1"/>
  <c r="A72" i="1"/>
  <c r="H71" i="1"/>
  <c r="G71" i="1"/>
  <c r="B64" i="1"/>
  <c r="F62" i="1"/>
  <c r="F61" i="1"/>
  <c r="B61" i="1"/>
  <c r="F60" i="1"/>
  <c r="C60" i="1"/>
  <c r="A57" i="1"/>
  <c r="A58" i="1"/>
  <c r="H57" i="1"/>
  <c r="G57" i="1"/>
  <c r="F50" i="1"/>
  <c r="B50" i="1"/>
  <c r="F49" i="1"/>
  <c r="F48" i="1"/>
  <c r="F47" i="1"/>
  <c r="B47" i="1"/>
  <c r="F46" i="1"/>
  <c r="C46" i="1"/>
  <c r="A43" i="1"/>
  <c r="A44" i="1"/>
  <c r="H43" i="1"/>
  <c r="G43" i="1"/>
  <c r="F36" i="1"/>
  <c r="B36" i="1"/>
  <c r="F35" i="1"/>
  <c r="F34" i="1"/>
  <c r="B34" i="1"/>
  <c r="F33" i="1"/>
  <c r="C33" i="1"/>
  <c r="A30" i="1"/>
  <c r="A31" i="1"/>
  <c r="H30" i="1"/>
  <c r="G30" i="1"/>
  <c r="F24" i="1"/>
  <c r="F23" i="1"/>
  <c r="F22" i="1"/>
  <c r="B22" i="1"/>
  <c r="F21" i="1"/>
  <c r="F20" i="1"/>
  <c r="B20" i="1"/>
  <c r="F19" i="1"/>
  <c r="C19" i="1"/>
  <c r="A16" i="1"/>
  <c r="A17" i="1"/>
  <c r="H16" i="1"/>
  <c r="G16" i="1"/>
  <c r="F11" i="1"/>
  <c r="F10" i="1"/>
  <c r="F9" i="1"/>
  <c r="B9" i="1"/>
  <c r="F8" i="1"/>
  <c r="F7" i="1"/>
  <c r="B7" i="1"/>
  <c r="F6" i="1"/>
  <c r="C6" i="1"/>
  <c r="A3" i="1"/>
  <c r="A4" i="1"/>
  <c r="H3" i="1"/>
  <c r="G3" i="1"/>
  <c r="A2" i="1"/>
  <c r="B178" i="2"/>
  <c r="B175" i="2"/>
  <c r="E174" i="2"/>
  <c r="F174" i="2"/>
  <c r="C174" i="2"/>
  <c r="A171" i="2"/>
  <c r="A172" i="2"/>
  <c r="H171" i="2"/>
  <c r="G171" i="2"/>
  <c r="B164" i="2"/>
  <c r="B161" i="2"/>
  <c r="F160" i="2"/>
  <c r="C160" i="2"/>
  <c r="A157" i="2"/>
  <c r="A158" i="2"/>
  <c r="H157" i="2"/>
  <c r="G157" i="2"/>
  <c r="B150" i="2"/>
  <c r="B147" i="2"/>
  <c r="F146" i="2"/>
  <c r="C146" i="2"/>
  <c r="A143" i="2"/>
  <c r="A144" i="2"/>
  <c r="H143" i="2"/>
  <c r="G143" i="2"/>
  <c r="B136" i="2"/>
  <c r="B133" i="2"/>
  <c r="E132" i="2"/>
  <c r="F132" i="2"/>
  <c r="C132" i="2"/>
  <c r="A129" i="2"/>
  <c r="A130" i="2"/>
  <c r="H129" i="2"/>
  <c r="G129" i="2"/>
  <c r="B122" i="2"/>
  <c r="B119" i="2"/>
  <c r="F118" i="2"/>
  <c r="C118" i="2"/>
  <c r="A115" i="2"/>
  <c r="A116" i="2"/>
  <c r="H115" i="2"/>
  <c r="G115" i="2"/>
  <c r="B108" i="2"/>
  <c r="B105" i="2"/>
  <c r="E104" i="2"/>
  <c r="F104" i="2"/>
  <c r="C104" i="2"/>
  <c r="A101" i="2"/>
  <c r="A102" i="2"/>
  <c r="H101" i="2"/>
  <c r="G101" i="2"/>
  <c r="B94" i="2"/>
  <c r="B91" i="2"/>
  <c r="E90" i="2"/>
  <c r="F90" i="2"/>
  <c r="C90" i="2"/>
  <c r="A87" i="2"/>
  <c r="A88" i="2"/>
  <c r="H87" i="2"/>
  <c r="G87" i="2"/>
  <c r="B80" i="2"/>
  <c r="B77" i="2"/>
  <c r="F76" i="2"/>
  <c r="C76" i="2"/>
  <c r="A73" i="2"/>
  <c r="A74" i="2"/>
  <c r="H73" i="2"/>
  <c r="G73" i="2"/>
  <c r="B66" i="2"/>
  <c r="B63" i="2"/>
  <c r="E62" i="2"/>
  <c r="F62" i="2"/>
  <c r="C62" i="2"/>
  <c r="A59" i="2"/>
  <c r="A60" i="2"/>
  <c r="H59" i="2"/>
  <c r="G59" i="2"/>
  <c r="B52" i="2"/>
  <c r="B49" i="2"/>
  <c r="F48" i="2"/>
  <c r="C48" i="2"/>
  <c r="A45" i="2"/>
  <c r="A46" i="2"/>
  <c r="H45" i="2"/>
  <c r="G45" i="2"/>
  <c r="B38" i="2"/>
  <c r="B35" i="2"/>
  <c r="F34" i="2"/>
  <c r="C34" i="2"/>
  <c r="A31" i="2"/>
  <c r="A32" i="2"/>
  <c r="H31" i="2"/>
  <c r="G31" i="2"/>
  <c r="B24" i="2"/>
  <c r="B21" i="2"/>
  <c r="F20" i="2"/>
  <c r="C20" i="2"/>
  <c r="A17" i="2"/>
  <c r="A18" i="2"/>
  <c r="H17" i="2"/>
  <c r="G17" i="2"/>
  <c r="B10" i="2"/>
  <c r="B7" i="2"/>
  <c r="E6" i="2"/>
  <c r="F6" i="2"/>
  <c r="C6" i="2"/>
  <c r="A3" i="2"/>
  <c r="A4" i="2"/>
  <c r="H3" i="2"/>
  <c r="G3" i="2"/>
  <c r="A2" i="2"/>
</calcChain>
</file>

<file path=xl/comments1.xml><?xml version="1.0" encoding="utf-8"?>
<comments xmlns="http://schemas.openxmlformats.org/spreadsheetml/2006/main">
  <authors>
    <author>fernanda.desimoni</author>
  </authors>
  <commentList>
    <comment ref="J4" authorId="0">
      <text>
        <r>
          <rPr>
            <b/>
            <sz val="8"/>
            <color indexed="81"/>
            <rFont val="Tahoma"/>
            <family val="2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5" authorId="0">
      <text>
        <r>
          <rPr>
            <b/>
            <sz val="8"/>
            <color indexed="81"/>
            <rFont val="Tahoma"/>
            <family val="2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" authorId="0">
      <text>
        <r>
          <rPr>
            <b/>
            <sz val="8"/>
            <color indexed="81"/>
            <rFont val="Tahoma"/>
            <family val="2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5" authorId="0">
      <text>
        <r>
          <rPr>
            <b/>
            <sz val="8"/>
            <color indexed="81"/>
            <rFont val="Tahoma"/>
            <family val="2"/>
          </rPr>
          <t>Da indicarsi obbligatoriamente.
Previste per legge o da altre fonti normative. 
Vedi allegato 1 -  B1.1.3. Pagina 15  del P.N.A.</t>
        </r>
      </text>
    </comment>
    <comment ref="K5" authorId="0">
      <text>
        <r>
          <rPr>
            <b/>
            <sz val="8"/>
            <color indexed="81"/>
            <rFont val="Tahoma"/>
            <family val="2"/>
          </rPr>
          <t>Sono rese obbligatorie da inserimento nel P.T.P.C.
Si veda anche Allegato 4 P.N.A.</t>
        </r>
      </text>
    </comment>
    <comment ref="J17" authorId="0">
      <text>
        <r>
          <rPr>
            <b/>
            <sz val="8"/>
            <color indexed="81"/>
            <rFont val="Tahoma"/>
            <family val="2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8" authorId="0">
      <text>
        <r>
          <rPr>
            <b/>
            <sz val="8"/>
            <color indexed="81"/>
            <rFont val="Tahoma"/>
            <family val="2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8" authorId="0">
      <text>
        <r>
          <rPr>
            <b/>
            <sz val="8"/>
            <color indexed="81"/>
            <rFont val="Tahoma"/>
            <family val="2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8" authorId="0">
      <text>
        <r>
          <rPr>
            <b/>
            <sz val="8"/>
            <color indexed="81"/>
            <rFont val="Tahoma"/>
            <family val="2"/>
          </rPr>
          <t>Da indicarsi obbligatoriamente.
Previste per legge o da altre fonti normative. 
Vedi allegato 1 -  B1.1.3. Pagina 15  del P.N.A.</t>
        </r>
      </text>
    </comment>
    <comment ref="K18" authorId="0">
      <text>
        <r>
          <rPr>
            <b/>
            <sz val="8"/>
            <color indexed="81"/>
            <rFont val="Tahoma"/>
            <family val="2"/>
          </rPr>
          <t>Sono rese obbligatorie da inserimento nel P.T.P.C.
Si veda anche Allegato 4 P.N.A.</t>
        </r>
      </text>
    </comment>
    <comment ref="J31" authorId="0">
      <text>
        <r>
          <rPr>
            <b/>
            <sz val="8"/>
            <color indexed="81"/>
            <rFont val="Tahoma"/>
            <family val="2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32" authorId="0">
      <text>
        <r>
          <rPr>
            <b/>
            <sz val="8"/>
            <color indexed="81"/>
            <rFont val="Tahoma"/>
            <family val="2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2" authorId="0">
      <text>
        <r>
          <rPr>
            <b/>
            <sz val="8"/>
            <color indexed="81"/>
            <rFont val="Tahoma"/>
            <family val="2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32" authorId="0">
      <text>
        <r>
          <rPr>
            <b/>
            <sz val="8"/>
            <color indexed="81"/>
            <rFont val="Tahoma"/>
            <family val="2"/>
          </rPr>
          <t>Da indicarsi obbligatoriamente.
Previste per legge o da altre fonti normative. 
Vedi allegato 1 -  B1.1.3. Pagina 15  del P.N.A.</t>
        </r>
      </text>
    </comment>
    <comment ref="K32" authorId="0">
      <text>
        <r>
          <rPr>
            <b/>
            <sz val="8"/>
            <color indexed="81"/>
            <rFont val="Tahoma"/>
            <family val="2"/>
          </rPr>
          <t>Sono rese obbligatorie da inserimento nel P.T.P.C.
Si veda anche Allegato 4 P.N.A.</t>
        </r>
      </text>
    </comment>
    <comment ref="J44" authorId="0">
      <text>
        <r>
          <rPr>
            <b/>
            <sz val="8"/>
            <color indexed="81"/>
            <rFont val="Tahoma"/>
            <family val="2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45" authorId="0">
      <text>
        <r>
          <rPr>
            <b/>
            <sz val="8"/>
            <color indexed="81"/>
            <rFont val="Tahoma"/>
            <family val="2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5" authorId="0">
      <text>
        <r>
          <rPr>
            <b/>
            <sz val="8"/>
            <color indexed="81"/>
            <rFont val="Tahoma"/>
            <family val="2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45" authorId="0">
      <text>
        <r>
          <rPr>
            <b/>
            <sz val="8"/>
            <color indexed="81"/>
            <rFont val="Tahoma"/>
            <family val="2"/>
          </rPr>
          <t>Da indicarsi obbligatoriamente.
Previste per legge o da altre fonti normative. 
Vedi allegato 1 -  B1.1.3. Pagina 15  del P.N.A.</t>
        </r>
      </text>
    </comment>
    <comment ref="K45" authorId="0">
      <text>
        <r>
          <rPr>
            <b/>
            <sz val="8"/>
            <color indexed="81"/>
            <rFont val="Tahoma"/>
            <family val="2"/>
          </rPr>
          <t>Sono rese obbligatorie da inserimento nel P.T.P.C.
Si veda anche Allegato 4 P.N.A.</t>
        </r>
      </text>
    </comment>
    <comment ref="J58" authorId="0">
      <text>
        <r>
          <rPr>
            <b/>
            <sz val="8"/>
            <color indexed="81"/>
            <rFont val="Tahoma"/>
            <family val="2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59" authorId="0">
      <text>
        <r>
          <rPr>
            <b/>
            <sz val="8"/>
            <color indexed="81"/>
            <rFont val="Tahoma"/>
            <family val="2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9" authorId="0">
      <text>
        <r>
          <rPr>
            <b/>
            <sz val="8"/>
            <color indexed="81"/>
            <rFont val="Tahoma"/>
            <family val="2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59" authorId="0">
      <text>
        <r>
          <rPr>
            <b/>
            <sz val="8"/>
            <color indexed="81"/>
            <rFont val="Tahoma"/>
            <family val="2"/>
          </rPr>
          <t>Da indicarsi obbligatoriamente.
Previste per legge o da altre fonti normative. 
Vedi allegato 1 -  B1.1.3. Pagina 15  del P.N.A.</t>
        </r>
      </text>
    </comment>
    <comment ref="K59" authorId="0">
      <text>
        <r>
          <rPr>
            <b/>
            <sz val="8"/>
            <color indexed="81"/>
            <rFont val="Tahoma"/>
            <family val="2"/>
          </rPr>
          <t>Sono rese obbligatorie da inserimento nel P.T.P.C.
Si veda anche Allegato 4 P.N.A.</t>
        </r>
      </text>
    </comment>
    <comment ref="J72" authorId="0">
      <text>
        <r>
          <rPr>
            <b/>
            <sz val="8"/>
            <color indexed="81"/>
            <rFont val="Tahoma"/>
            <family val="2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73" authorId="0">
      <text>
        <r>
          <rPr>
            <b/>
            <sz val="8"/>
            <color indexed="81"/>
            <rFont val="Tahoma"/>
            <family val="2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73" authorId="0">
      <text>
        <r>
          <rPr>
            <b/>
            <sz val="8"/>
            <color indexed="81"/>
            <rFont val="Tahoma"/>
            <family val="2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73" authorId="0">
      <text>
        <r>
          <rPr>
            <b/>
            <sz val="8"/>
            <color indexed="81"/>
            <rFont val="Tahoma"/>
            <family val="2"/>
          </rPr>
          <t>Da indicarsi obbligatoriamente.
Previste per legge o da altre fonti normative. 
Vedi allegato 1 -  B1.1.3. Pagina 15  del P.N.A.</t>
        </r>
      </text>
    </comment>
    <comment ref="K73" authorId="0">
      <text>
        <r>
          <rPr>
            <b/>
            <sz val="8"/>
            <color indexed="81"/>
            <rFont val="Tahoma"/>
            <family val="2"/>
          </rPr>
          <t>Sono rese obbligatorie da inserimento nel P.T.P.C.
Si veda anche Allegato 4 P.N.A.</t>
        </r>
      </text>
    </comment>
  </commentList>
</comments>
</file>

<file path=xl/comments2.xml><?xml version="1.0" encoding="utf-8"?>
<comments xmlns="http://schemas.openxmlformats.org/spreadsheetml/2006/main">
  <authors>
    <author>fernanda.desimoni</author>
  </authors>
  <commentList>
    <comment ref="J4" authorId="0">
      <text>
        <r>
          <rPr>
            <b/>
            <sz val="8"/>
            <color indexed="81"/>
            <rFont val="Tahoma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</rPr>
          <t xml:space="preserve">
</t>
        </r>
      </text>
    </comment>
    <comment ref="H5" authorId="0">
      <text>
        <r>
          <rPr>
            <b/>
            <sz val="8"/>
            <color indexed="81"/>
            <rFont val="Tahoma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</rPr>
          <t xml:space="preserve">
</t>
        </r>
      </text>
    </comment>
    <comment ref="I5" authorId="0">
      <text>
        <r>
          <rPr>
            <b/>
            <sz val="8"/>
            <color indexed="81"/>
            <rFont val="Tahoma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</rPr>
          <t xml:space="preserve">
</t>
        </r>
      </text>
    </comment>
    <comment ref="J5" authorId="0">
      <text>
        <r>
          <rPr>
            <b/>
            <sz val="8"/>
            <color indexed="81"/>
            <rFont val="Tahoma"/>
          </rPr>
          <t>Da indicarsi obbligatoriamente.
Previste per legge o da altre fonti normative. 
Vedi allegato 1 -  B1.1.3. Pagina 15  del P.N.A.</t>
        </r>
      </text>
    </comment>
    <comment ref="K5" authorId="0">
      <text>
        <r>
          <rPr>
            <b/>
            <sz val="8"/>
            <color indexed="81"/>
            <rFont val="Tahoma"/>
          </rPr>
          <t>Sono rese obbligatorie da inserimento nel P.T.P.C.
Si veda anche Allegato 4 P.N.A.</t>
        </r>
      </text>
    </comment>
    <comment ref="J18" authorId="0">
      <text>
        <r>
          <rPr>
            <b/>
            <sz val="8"/>
            <color indexed="81"/>
            <rFont val="Tahoma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</rPr>
          <t xml:space="preserve">
</t>
        </r>
      </text>
    </comment>
    <comment ref="H19" authorId="0">
      <text>
        <r>
          <rPr>
            <b/>
            <sz val="8"/>
            <color indexed="81"/>
            <rFont val="Tahoma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</rPr>
          <t xml:space="preserve">
</t>
        </r>
      </text>
    </comment>
    <comment ref="I19" authorId="0">
      <text>
        <r>
          <rPr>
            <b/>
            <sz val="8"/>
            <color indexed="81"/>
            <rFont val="Tahoma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</rPr>
          <t xml:space="preserve">
</t>
        </r>
      </text>
    </comment>
    <comment ref="J19" authorId="0">
      <text>
        <r>
          <rPr>
            <b/>
            <sz val="8"/>
            <color indexed="81"/>
            <rFont val="Tahoma"/>
          </rPr>
          <t>Da indicarsi obbligatoriamente.
Previste per legge o da altre fonti normative. 
Vedi allegato 1 -  B1.1.3. Pagina 15  del P.N.A.</t>
        </r>
      </text>
    </comment>
    <comment ref="K19" authorId="0">
      <text>
        <r>
          <rPr>
            <b/>
            <sz val="8"/>
            <color indexed="81"/>
            <rFont val="Tahoma"/>
          </rPr>
          <t>Sono rese obbligatorie da inserimento nel P.T.P.C.
Si veda anche Allegato 4 P.N.A.</t>
        </r>
      </text>
    </comment>
    <comment ref="J32" authorId="0">
      <text>
        <r>
          <rPr>
            <b/>
            <sz val="8"/>
            <color indexed="81"/>
            <rFont val="Tahoma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</rPr>
          <t xml:space="preserve">
</t>
        </r>
      </text>
    </comment>
    <comment ref="H33" authorId="0">
      <text>
        <r>
          <rPr>
            <b/>
            <sz val="8"/>
            <color indexed="81"/>
            <rFont val="Tahoma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</rPr>
          <t xml:space="preserve">
</t>
        </r>
      </text>
    </comment>
    <comment ref="I33" authorId="0">
      <text>
        <r>
          <rPr>
            <b/>
            <sz val="8"/>
            <color indexed="81"/>
            <rFont val="Tahoma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</rPr>
          <t xml:space="preserve">
</t>
        </r>
      </text>
    </comment>
    <comment ref="J33" authorId="0">
      <text>
        <r>
          <rPr>
            <b/>
            <sz val="8"/>
            <color indexed="81"/>
            <rFont val="Tahoma"/>
          </rPr>
          <t>Da indicarsi obbligatoriamente.
Previste per legge o da altre fonti normative. 
Vedi allegato 1 -  B1.1.3. Pagina 15  del P.N.A.</t>
        </r>
      </text>
    </comment>
    <comment ref="K33" authorId="0">
      <text>
        <r>
          <rPr>
            <b/>
            <sz val="8"/>
            <color indexed="81"/>
            <rFont val="Tahoma"/>
          </rPr>
          <t>Sono rese obbligatorie da inserimento nel P.T.P.C.
Si veda anche Allegato 4 P.N.A.</t>
        </r>
      </text>
    </comment>
    <comment ref="J46" authorId="0">
      <text>
        <r>
          <rPr>
            <b/>
            <sz val="8"/>
            <color indexed="81"/>
            <rFont val="Tahoma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</rPr>
          <t xml:space="preserve">
</t>
        </r>
      </text>
    </comment>
    <comment ref="H47" authorId="0">
      <text>
        <r>
          <rPr>
            <b/>
            <sz val="8"/>
            <color indexed="81"/>
            <rFont val="Tahoma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</rPr>
          <t xml:space="preserve">
</t>
        </r>
      </text>
    </comment>
    <comment ref="I47" authorId="0">
      <text>
        <r>
          <rPr>
            <b/>
            <sz val="8"/>
            <color indexed="81"/>
            <rFont val="Tahoma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</rPr>
          <t xml:space="preserve">
</t>
        </r>
      </text>
    </comment>
    <comment ref="J47" authorId="0">
      <text>
        <r>
          <rPr>
            <b/>
            <sz val="8"/>
            <color indexed="81"/>
            <rFont val="Tahoma"/>
          </rPr>
          <t>Da indicarsi obbligatoriamente.
Previste per legge o da altre fonti normative. 
Vedi allegato 1 -  B1.1.3. Pagina 15  del P.N.A.</t>
        </r>
      </text>
    </comment>
    <comment ref="K47" authorId="0">
      <text>
        <r>
          <rPr>
            <b/>
            <sz val="8"/>
            <color indexed="81"/>
            <rFont val="Tahoma"/>
          </rPr>
          <t>Sono rese obbligatorie da inserimento nel P.T.P.C.
Si veda anche Allegato 4 P.N.A.</t>
        </r>
      </text>
    </comment>
    <comment ref="J60" authorId="0">
      <text>
        <r>
          <rPr>
            <b/>
            <sz val="8"/>
            <color indexed="81"/>
            <rFont val="Tahoma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</rPr>
          <t xml:space="preserve">
</t>
        </r>
      </text>
    </comment>
    <comment ref="H61" authorId="0">
      <text>
        <r>
          <rPr>
            <b/>
            <sz val="8"/>
            <color indexed="81"/>
            <rFont val="Tahoma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</rPr>
          <t xml:space="preserve">
</t>
        </r>
      </text>
    </comment>
    <comment ref="I61" authorId="0">
      <text>
        <r>
          <rPr>
            <b/>
            <sz val="8"/>
            <color indexed="81"/>
            <rFont val="Tahoma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</rPr>
          <t xml:space="preserve">
</t>
        </r>
      </text>
    </comment>
    <comment ref="J61" authorId="0">
      <text>
        <r>
          <rPr>
            <b/>
            <sz val="8"/>
            <color indexed="81"/>
            <rFont val="Tahoma"/>
          </rPr>
          <t>Da indicarsi obbligatoriamente.
Previste per legge o da altre fonti normative. 
Vedi allegato 1 -  B1.1.3. Pagina 15  del P.N.A.</t>
        </r>
      </text>
    </comment>
    <comment ref="K61" authorId="0">
      <text>
        <r>
          <rPr>
            <b/>
            <sz val="8"/>
            <color indexed="81"/>
            <rFont val="Tahoma"/>
          </rPr>
          <t>Sono rese obbligatorie da inserimento nel P.T.P.C.
Si veda anche Allegato 4 P.N.A.</t>
        </r>
      </text>
    </comment>
    <comment ref="J74" authorId="0">
      <text>
        <r>
          <rPr>
            <b/>
            <sz val="8"/>
            <color indexed="81"/>
            <rFont val="Tahoma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</rPr>
          <t xml:space="preserve">
</t>
        </r>
      </text>
    </comment>
    <comment ref="H75" authorId="0">
      <text>
        <r>
          <rPr>
            <b/>
            <sz val="8"/>
            <color indexed="81"/>
            <rFont val="Tahoma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</rPr>
          <t xml:space="preserve">
</t>
        </r>
      </text>
    </comment>
    <comment ref="I75" authorId="0">
      <text>
        <r>
          <rPr>
            <b/>
            <sz val="8"/>
            <color indexed="81"/>
            <rFont val="Tahoma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</rPr>
          <t xml:space="preserve">
</t>
        </r>
      </text>
    </comment>
    <comment ref="J75" authorId="0">
      <text>
        <r>
          <rPr>
            <b/>
            <sz val="8"/>
            <color indexed="81"/>
            <rFont val="Tahoma"/>
          </rPr>
          <t>Da indicarsi obbligatoriamente.
Previste per legge o da altre fonti normative. 
Vedi allegato 1 -  B1.1.3. Pagina 15  del P.N.A.</t>
        </r>
      </text>
    </comment>
    <comment ref="K75" authorId="0">
      <text>
        <r>
          <rPr>
            <b/>
            <sz val="8"/>
            <color indexed="81"/>
            <rFont val="Tahoma"/>
          </rPr>
          <t>Sono rese obbligatorie da inserimento nel P.T.P.C.
Si veda anche Allegato 4 P.N.A.</t>
        </r>
      </text>
    </comment>
    <comment ref="J88" authorId="0">
      <text>
        <r>
          <rPr>
            <b/>
            <sz val="8"/>
            <color indexed="81"/>
            <rFont val="Tahoma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</rPr>
          <t xml:space="preserve">
</t>
        </r>
      </text>
    </comment>
    <comment ref="H89" authorId="0">
      <text>
        <r>
          <rPr>
            <b/>
            <sz val="8"/>
            <color indexed="81"/>
            <rFont val="Tahoma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</rPr>
          <t xml:space="preserve">
</t>
        </r>
      </text>
    </comment>
    <comment ref="I89" authorId="0">
      <text>
        <r>
          <rPr>
            <b/>
            <sz val="8"/>
            <color indexed="81"/>
            <rFont val="Tahoma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</rPr>
          <t xml:space="preserve">
</t>
        </r>
      </text>
    </comment>
    <comment ref="J89" authorId="0">
      <text>
        <r>
          <rPr>
            <b/>
            <sz val="8"/>
            <color indexed="81"/>
            <rFont val="Tahoma"/>
          </rPr>
          <t>Da indicarsi obbligatoriamente.
Previste per legge o da altre fonti normative. 
Vedi allegato 1 -  B1.1.3. Pagina 15  del P.N.A.</t>
        </r>
      </text>
    </comment>
    <comment ref="K89" authorId="0">
      <text>
        <r>
          <rPr>
            <b/>
            <sz val="8"/>
            <color indexed="81"/>
            <rFont val="Tahoma"/>
          </rPr>
          <t>Sono rese obbligatorie da inserimento nel P.T.P.C.
Si veda anche Allegato 4 P.N.A.</t>
        </r>
      </text>
    </comment>
    <comment ref="J102" authorId="0">
      <text>
        <r>
          <rPr>
            <b/>
            <sz val="8"/>
            <color indexed="81"/>
            <rFont val="Tahoma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</rPr>
          <t xml:space="preserve">
</t>
        </r>
      </text>
    </comment>
    <comment ref="H103" authorId="0">
      <text>
        <r>
          <rPr>
            <b/>
            <sz val="8"/>
            <color indexed="81"/>
            <rFont val="Tahoma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</rPr>
          <t xml:space="preserve">
</t>
        </r>
      </text>
    </comment>
    <comment ref="I103" authorId="0">
      <text>
        <r>
          <rPr>
            <b/>
            <sz val="8"/>
            <color indexed="81"/>
            <rFont val="Tahoma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</rPr>
          <t xml:space="preserve">
</t>
        </r>
      </text>
    </comment>
    <comment ref="J103" authorId="0">
      <text>
        <r>
          <rPr>
            <b/>
            <sz val="8"/>
            <color indexed="81"/>
            <rFont val="Tahoma"/>
          </rPr>
          <t>Da indicarsi obbligatoriamente.
Previste per legge o da altre fonti normative. 
Vedi allegato 1 -  B1.1.3. Pagina 15  del P.N.A.</t>
        </r>
      </text>
    </comment>
    <comment ref="K103" authorId="0">
      <text>
        <r>
          <rPr>
            <b/>
            <sz val="8"/>
            <color indexed="81"/>
            <rFont val="Tahoma"/>
          </rPr>
          <t>Sono rese obbligatorie da inserimento nel P.T.P.C.
Si veda anche Allegato 4 P.N.A.</t>
        </r>
      </text>
    </comment>
    <comment ref="J116" authorId="0">
      <text>
        <r>
          <rPr>
            <b/>
            <sz val="8"/>
            <color indexed="81"/>
            <rFont val="Tahoma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</rPr>
          <t xml:space="preserve">
</t>
        </r>
      </text>
    </comment>
    <comment ref="H117" authorId="0">
      <text>
        <r>
          <rPr>
            <b/>
            <sz val="8"/>
            <color indexed="81"/>
            <rFont val="Tahoma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</rPr>
          <t xml:space="preserve">
</t>
        </r>
      </text>
    </comment>
    <comment ref="I117" authorId="0">
      <text>
        <r>
          <rPr>
            <b/>
            <sz val="8"/>
            <color indexed="81"/>
            <rFont val="Tahoma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</rPr>
          <t xml:space="preserve">
</t>
        </r>
      </text>
    </comment>
    <comment ref="J117" authorId="0">
      <text>
        <r>
          <rPr>
            <b/>
            <sz val="8"/>
            <color indexed="81"/>
            <rFont val="Tahoma"/>
          </rPr>
          <t>Da indicarsi obbligatoriamente.
Previste per legge o da altre fonti normative. 
Vedi allegato 1 -  B1.1.3. Pagina 15  del P.N.A.</t>
        </r>
      </text>
    </comment>
    <comment ref="K117" authorId="0">
      <text>
        <r>
          <rPr>
            <b/>
            <sz val="8"/>
            <color indexed="81"/>
            <rFont val="Tahoma"/>
          </rPr>
          <t>Sono rese obbligatorie da inserimento nel P.T.P.C.
Si veda anche Allegato 4 P.N.A.</t>
        </r>
      </text>
    </comment>
    <comment ref="J130" authorId="0">
      <text>
        <r>
          <rPr>
            <b/>
            <sz val="8"/>
            <color indexed="81"/>
            <rFont val="Tahoma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</rPr>
          <t xml:space="preserve">
</t>
        </r>
      </text>
    </comment>
    <comment ref="H131" authorId="0">
      <text>
        <r>
          <rPr>
            <b/>
            <sz val="8"/>
            <color indexed="81"/>
            <rFont val="Tahoma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</rPr>
          <t xml:space="preserve">
</t>
        </r>
      </text>
    </comment>
    <comment ref="I131" authorId="0">
      <text>
        <r>
          <rPr>
            <b/>
            <sz val="8"/>
            <color indexed="81"/>
            <rFont val="Tahoma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</rPr>
          <t xml:space="preserve">
</t>
        </r>
      </text>
    </comment>
    <comment ref="J131" authorId="0">
      <text>
        <r>
          <rPr>
            <b/>
            <sz val="8"/>
            <color indexed="81"/>
            <rFont val="Tahoma"/>
          </rPr>
          <t>Da indicarsi obbligatoriamente.
Previste per legge o da altre fonti normative. 
Vedi allegato 1 -  B1.1.3. Pagina 15  del P.N.A.</t>
        </r>
      </text>
    </comment>
    <comment ref="K131" authorId="0">
      <text>
        <r>
          <rPr>
            <b/>
            <sz val="8"/>
            <color indexed="81"/>
            <rFont val="Tahoma"/>
          </rPr>
          <t>Sono rese obbligatorie da inserimento nel P.T.P.C.
Si veda anche Allegato 4 P.N.A.</t>
        </r>
      </text>
    </comment>
    <comment ref="J144" authorId="0">
      <text>
        <r>
          <rPr>
            <b/>
            <sz val="8"/>
            <color indexed="81"/>
            <rFont val="Tahoma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</rPr>
          <t xml:space="preserve">
</t>
        </r>
      </text>
    </comment>
    <comment ref="H145" authorId="0">
      <text>
        <r>
          <rPr>
            <b/>
            <sz val="8"/>
            <color indexed="81"/>
            <rFont val="Tahoma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</rPr>
          <t xml:space="preserve">
</t>
        </r>
      </text>
    </comment>
    <comment ref="I145" authorId="0">
      <text>
        <r>
          <rPr>
            <b/>
            <sz val="8"/>
            <color indexed="81"/>
            <rFont val="Tahoma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</rPr>
          <t xml:space="preserve">
</t>
        </r>
      </text>
    </comment>
    <comment ref="J145" authorId="0">
      <text>
        <r>
          <rPr>
            <b/>
            <sz val="8"/>
            <color indexed="81"/>
            <rFont val="Tahoma"/>
          </rPr>
          <t>Da indicarsi obbligatoriamente.
Previste per legge o da altre fonti normative. 
Vedi allegato 1 -  B1.1.3. Pagina 15  del P.N.A.</t>
        </r>
      </text>
    </comment>
    <comment ref="K145" authorId="0">
      <text>
        <r>
          <rPr>
            <b/>
            <sz val="8"/>
            <color indexed="81"/>
            <rFont val="Tahoma"/>
          </rPr>
          <t>Sono rese obbligatorie da inserimento nel P.T.P.C.
Si veda anche Allegato 4 P.N.A.</t>
        </r>
      </text>
    </comment>
    <comment ref="J158" authorId="0">
      <text>
        <r>
          <rPr>
            <b/>
            <sz val="8"/>
            <color indexed="81"/>
            <rFont val="Tahoma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</rPr>
          <t xml:space="preserve">
</t>
        </r>
      </text>
    </comment>
    <comment ref="H159" authorId="0">
      <text>
        <r>
          <rPr>
            <b/>
            <sz val="8"/>
            <color indexed="81"/>
            <rFont val="Tahoma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</rPr>
          <t xml:space="preserve">
</t>
        </r>
      </text>
    </comment>
    <comment ref="I159" authorId="0">
      <text>
        <r>
          <rPr>
            <b/>
            <sz val="8"/>
            <color indexed="81"/>
            <rFont val="Tahoma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</rPr>
          <t xml:space="preserve">
</t>
        </r>
      </text>
    </comment>
    <comment ref="J159" authorId="0">
      <text>
        <r>
          <rPr>
            <b/>
            <sz val="8"/>
            <color indexed="81"/>
            <rFont val="Tahoma"/>
          </rPr>
          <t>Da indicarsi obbligatoriamente.
Previste per legge o da altre fonti normative. 
Vedi allegato 1 -  B1.1.3. Pagina 15  del P.N.A.</t>
        </r>
      </text>
    </comment>
    <comment ref="K159" authorId="0">
      <text>
        <r>
          <rPr>
            <b/>
            <sz val="8"/>
            <color indexed="81"/>
            <rFont val="Tahoma"/>
          </rPr>
          <t>Sono rese obbligatorie da inserimento nel P.T.P.C.
Si veda anche Allegato 4 P.N.A.</t>
        </r>
      </text>
    </comment>
    <comment ref="J172" authorId="0">
      <text>
        <r>
          <rPr>
            <b/>
            <sz val="8"/>
            <color indexed="81"/>
            <rFont val="Tahoma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</rPr>
          <t xml:space="preserve">
</t>
        </r>
      </text>
    </comment>
    <comment ref="H173" authorId="0">
      <text>
        <r>
          <rPr>
            <b/>
            <sz val="8"/>
            <color indexed="81"/>
            <rFont val="Tahoma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</rPr>
          <t xml:space="preserve">
</t>
        </r>
      </text>
    </comment>
    <comment ref="I173" authorId="0">
      <text>
        <r>
          <rPr>
            <b/>
            <sz val="8"/>
            <color indexed="81"/>
            <rFont val="Tahoma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</rPr>
          <t xml:space="preserve">
</t>
        </r>
      </text>
    </comment>
    <comment ref="J173" authorId="0">
      <text>
        <r>
          <rPr>
            <b/>
            <sz val="8"/>
            <color indexed="81"/>
            <rFont val="Tahoma"/>
          </rPr>
          <t>Da indicarsi obbligatoriamente.
Previste per legge o da altre fonti normative. 
Vedi allegato 1 -  B1.1.3. Pagina 15  del P.N.A.</t>
        </r>
      </text>
    </comment>
    <comment ref="K173" authorId="0">
      <text>
        <r>
          <rPr>
            <b/>
            <sz val="8"/>
            <color indexed="81"/>
            <rFont val="Tahoma"/>
          </rPr>
          <t>Sono rese obbligatorie da inserimento nel P.T.P.C.
Si veda anche Allegato 4 P.N.A.</t>
        </r>
      </text>
    </comment>
  </commentList>
</comments>
</file>

<file path=xl/sharedStrings.xml><?xml version="1.0" encoding="utf-8"?>
<sst xmlns="http://schemas.openxmlformats.org/spreadsheetml/2006/main" count="700" uniqueCount="92">
  <si>
    <t>Scheda rischio AREA A</t>
  </si>
  <si>
    <t>Grado di rischio</t>
  </si>
  <si>
    <t>Valutazione del rischio</t>
  </si>
  <si>
    <t>Dettaglio di alcune tipologie di provvedimenti/attività procedimentali da ricondurre al sottoprocesso</t>
  </si>
  <si>
    <t>EVENTO RISCHIOSO</t>
  </si>
  <si>
    <t>CATEGORIA DI EVENTO RISCHIOSO</t>
  </si>
  <si>
    <t>OBIETTIVO</t>
  </si>
  <si>
    <r>
      <t xml:space="preserve">MISURE
</t>
    </r>
    <r>
      <rPr>
        <sz val="8"/>
        <color rgb="FFFF0000"/>
        <rFont val="Arial"/>
        <family val="2"/>
      </rPr>
      <t>(selezionare voce dal menù a tendina)</t>
    </r>
  </si>
  <si>
    <r>
      <t xml:space="preserve">MISURE TRASVERSALI 
</t>
    </r>
    <r>
      <rPr>
        <sz val="8"/>
        <color rgb="FFFF0000"/>
        <rFont val="Arial"/>
        <family val="2"/>
      </rPr>
      <t>(selezionare voce dal menù a tendina)</t>
    </r>
  </si>
  <si>
    <t>RESPONSABILE del sottoprocesso</t>
  </si>
  <si>
    <t>RESPONSABILE
da individuare per ciascuna misura</t>
  </si>
  <si>
    <t>TEMPI: 
termine per l'attuazione delle Misure</t>
  </si>
  <si>
    <t>FACOLTATIVO</t>
  </si>
  <si>
    <t>selezionare voce dal menù a tendina</t>
  </si>
  <si>
    <t>CELLA A COMPILAZIONE AUTOMATICA</t>
  </si>
  <si>
    <t>Obbligatorie</t>
  </si>
  <si>
    <t>Ulteriori</t>
  </si>
  <si>
    <t>Prob.</t>
  </si>
  <si>
    <t xml:space="preserve">Pianificazione dei fabbisogni di risorse umane ed avvio selezione
</t>
  </si>
  <si>
    <t>RA.22 Individuazione di fabbisogni quantitativamente e qualitativamente non coerenti con la mission dell'ente</t>
  </si>
  <si>
    <t>Creare un contesto sfavorevole alla corruzione</t>
  </si>
  <si>
    <t>MO1 - trasparenza</t>
  </si>
  <si>
    <t>MU19 - Ricorso a strumenti di monitoraggio sul fenomeno (e relativa reportistica)</t>
  </si>
  <si>
    <t>MT3 - Accesso telematico a dati, documenti e procedimenti</t>
  </si>
  <si>
    <t>Ufficio Personale</t>
  </si>
  <si>
    <t>Segretario Generale</t>
  </si>
  <si>
    <t>Termini di legge</t>
  </si>
  <si>
    <t>Elaborazione e pubblicazione bando di selezione</t>
  </si>
  <si>
    <t>RA.01 inserimento nel bando di criteri/clausole deputate a favorire soggetti predeterminati</t>
  </si>
  <si>
    <t>Ridurre opportunità che si manifestino i casi di corruzione</t>
  </si>
  <si>
    <t>MO2 - codice di comportamento dell'ente</t>
  </si>
  <si>
    <t>MU13 - Regolazione dell’esercizio della discrezionalità nei procedimenti amministrativi e nei processi di attività, mediante circolari o direttive interne</t>
  </si>
  <si>
    <t>MTU4 - Formazione del personale sul codice di comportamento</t>
  </si>
  <si>
    <t>Impatto</t>
  </si>
  <si>
    <t>Ricezione ed analisi domande di partecipazione</t>
  </si>
  <si>
    <t>RA.14 mancata o insufficiente verifica della completezza della documentazione presentata</t>
  </si>
  <si>
    <t>MT4 - Monitoraggio sul rispetto dei tempi medi procedimentali</t>
  </si>
  <si>
    <t>Cadenze periodiche</t>
  </si>
  <si>
    <t>Nomina ed insediamento commissione esaminatrice</t>
  </si>
  <si>
    <t>RA.02 nomina pilotata dei componenti della commissione di valutazione</t>
  </si>
  <si>
    <t>MO3 - rotazione del personale addetto alle aree a rischio di corruzione</t>
  </si>
  <si>
    <t>MU18 - Regolamento sulla composizione dlle commissioni</t>
  </si>
  <si>
    <t>Termini delle fasi concorsuali</t>
  </si>
  <si>
    <t>Espletamento prove di verifica e stesura della graduatoria</t>
  </si>
  <si>
    <t>RA.16 valutazioni della commissione volte a favorire soggetti predeterminati</t>
  </si>
  <si>
    <t>MO4 - astensione in caso di conflitto di interesse</t>
  </si>
  <si>
    <t>MU8 - Inserimento di apposite disposizioni nei Codici di comportamento settoriali per fronteggiare situazioni di rischio specifico</t>
  </si>
  <si>
    <t>Assunzione risorse</t>
  </si>
  <si>
    <t>MO11 - formazione del personale</t>
  </si>
  <si>
    <t>MU5 - Previsione della presenza di più funzionari in occasione dello svolgimento di procedure o procedimenti “sensibili”, anche se la responsabilità del procedimento o del processo è affidata ad un unico dirigente</t>
  </si>
  <si>
    <t xml:space="preserve">Dettaglio di alcune tipologie di provvedimenti/attività procedimentali da ricondurre a sottoprocessi </t>
  </si>
  <si>
    <t>RESPONSABILE
(cognome e nome)-da individuare per ciascuna misura</t>
  </si>
  <si>
    <t>Individuazione del numero delle progressioni di carriera attuabili ed avvio selezione</t>
  </si>
  <si>
    <t>Elaborazione e pubblicazione interna del bando di selezione delle progressioni</t>
  </si>
  <si>
    <t>MU2 - Razionalizzazione organizzativa dei controlli sulle dichiarazioni</t>
  </si>
  <si>
    <t>Tempi delle fasi della procedura selettiva</t>
  </si>
  <si>
    <t>Nomina ed insediamento della commissione esaminatrice</t>
  </si>
  <si>
    <t>MU18 - Regolamento sulla composizione delle commissioni</t>
  </si>
  <si>
    <t>Attribuzione della progressione</t>
  </si>
  <si>
    <t>RA.17 motivazione incongrua del provvedimento</t>
  </si>
  <si>
    <t>Pianificazione dei fabbisogni di risorse umane</t>
  </si>
  <si>
    <t>Individuazione dei profili da selezionare e dei relativi requisiti di competenza e di legge</t>
  </si>
  <si>
    <t>Svolgimento della procedura di valutazione comparativa</t>
  </si>
  <si>
    <t>Inserimento delle risorse</t>
  </si>
  <si>
    <t>RA.21 improprio ricorso a risorse umane esterne</t>
  </si>
  <si>
    <t>MO14 - Provvedimenti disciplinari</t>
  </si>
  <si>
    <t xml:space="preserve">Richiesta alla società di somministrazione e ricezione CV </t>
  </si>
  <si>
    <t>MO13 - azioni di sensibilizzazione e rapporto con la società civile</t>
  </si>
  <si>
    <t>Convocazione dei candidati e svolgimento del colloquio di selezione</t>
  </si>
  <si>
    <t>Fase precedente l'acquisizione delle risorse</t>
  </si>
  <si>
    <t>Ricezione della richiesta di distacco/comando dal dipendente e/o dall'amministrazione di destinazione</t>
  </si>
  <si>
    <t>RA.19 mancato rispetto dell'ordine cronologico delle istanze</t>
  </si>
  <si>
    <t>Attivazione contatti con amministrazione di destinazione e scambio di documenti</t>
  </si>
  <si>
    <t>Formalizzazione della convenzione</t>
  </si>
  <si>
    <t>RA.15 mancata o insufficiente verifica della coerenza della documentazione presentata</t>
  </si>
  <si>
    <t>Definizione dei profili tenuto conto dei requisiti di legge e delle competenze specialistiche richieste</t>
  </si>
  <si>
    <t>Termini delle fasi selettive</t>
  </si>
  <si>
    <t>Richiesta e acquisizione del nulla osta all'amministrazione di appartenenza</t>
  </si>
  <si>
    <t>Acquisizione del contratto e inserimento della risorsa</t>
  </si>
  <si>
    <t>Fase antecedente acquisizione risorsa</t>
  </si>
  <si>
    <t>Direttore Generale</t>
  </si>
  <si>
    <t>Scheda rischio AREA B</t>
  </si>
  <si>
    <t>Termine del procedimento</t>
  </si>
  <si>
    <t>RB.07 elusione delle regole di affidamento degli appalti, mediante l’improprio utilizzo del modello procedurale dell’affidamento delle concessioni al fine di agevolare un particolare soggetto</t>
  </si>
  <si>
    <t>RB.02 definizione dei requisiti di accesso alla gara e, in particolare, dei requisiti tecnico-economici dei concorrenti al fine di favorire un’impresa (es.: clausole dei bandi che stabiliscono requisiti di qualificazione)</t>
  </si>
  <si>
    <t>RB.08 formulazione di requisiti di aggiudicazione non adeguatamente e chiaramente definiti</t>
  </si>
  <si>
    <t>RB.09 mancata o insufficente verifica della completezza/coerenza della documentazione presentata</t>
  </si>
  <si>
    <t>RB.06 abuso del provvedimento di revoca del bando al fine di bloccare una gara il cui risultato si sia rivelato diverso da quello atteso o di concedere un indennizzo all’aggiudicatario</t>
  </si>
  <si>
    <t>RB.05 ammissione di varianti in corso di esecuzione del contratto per consentire all’appaltatore di recuperare lo sconto effettuato in sede di gara o di conseguire extra guadagni</t>
  </si>
  <si>
    <t>RB.01 accordi collusivi tra le imprese partecipanti a una gara volti a manipolarne gli esiti, utilizzando il meccanismo del subappalto come modalità per distribuire i vantaggi dell’accordo a tutti i partecipanti allo stesso</t>
  </si>
  <si>
    <t>Responsabile del procedimento concorsuale</t>
  </si>
  <si>
    <t>Commissione giudicatrice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</si>
</sst>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0"/>
      <name val="Arial"/>
    </font>
    <font>
      <sz val="12"/>
      <color theme="1"/>
      <name val="Calibri"/>
      <family val="2"/>
      <scheme val="minor"/>
    </font>
    <font>
      <sz val="10"/>
      <name val="Arial"/>
      <family val="2"/>
    </font>
    <font>
      <u/>
      <sz val="10"/>
      <color theme="11"/>
      <name val="Arial"/>
      <family val="2"/>
    </font>
    <font>
      <u/>
      <sz val="10"/>
      <color theme="10"/>
      <name val="Arial"/>
      <family val="2"/>
    </font>
    <font>
      <sz val="16"/>
      <color theme="0"/>
      <name val="Arial"/>
    </font>
    <font>
      <b/>
      <sz val="12"/>
      <name val="Arial"/>
    </font>
    <font>
      <sz val="14"/>
      <name val="Arial"/>
    </font>
    <font>
      <sz val="12"/>
      <name val="Arial"/>
    </font>
    <font>
      <sz val="11"/>
      <name val="Arial"/>
    </font>
    <font>
      <sz val="11"/>
      <name val="Arial"/>
      <family val="2"/>
    </font>
    <font>
      <sz val="8"/>
      <color rgb="FFFF0000"/>
      <name val="Arial"/>
      <family val="2"/>
    </font>
    <font>
      <sz val="8"/>
      <color rgb="FFFF0000"/>
      <name val="Arial"/>
    </font>
    <font>
      <b/>
      <sz val="8"/>
      <color indexed="81"/>
      <name val="Tahoma"/>
    </font>
    <font>
      <sz val="8"/>
      <color indexed="81"/>
      <name val="Tahoma"/>
    </font>
    <font>
      <sz val="16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2"/>
      <name val="Cambria"/>
      <family val="1"/>
      <scheme val="major"/>
    </font>
    <font>
      <sz val="16"/>
      <color theme="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00">
    <xf numFmtId="0" fontId="0" fillId="0" borderId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/>
    <xf numFmtId="0" fontId="3" fillId="0" borderId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18">
    <xf numFmtId="0" fontId="0" fillId="0" borderId="0" xfId="0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vertical="center" wrapText="1"/>
    </xf>
    <xf numFmtId="0" fontId="8" fillId="3" borderId="0" xfId="0" applyFont="1" applyFill="1" applyAlignment="1">
      <alignment horizontal="right" vertical="center" wrapText="1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right" vertical="center" wrapText="1"/>
    </xf>
    <xf numFmtId="0" fontId="0" fillId="4" borderId="3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0" fillId="5" borderId="7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7" borderId="8" xfId="0" applyFont="1" applyFill="1" applyBorder="1" applyAlignment="1">
      <alignment horizontal="left" vertical="center" wrapText="1"/>
    </xf>
    <xf numFmtId="0" fontId="0" fillId="0" borderId="7" xfId="0" applyBorder="1" applyAlignment="1">
      <alignment vertical="center" wrapText="1"/>
    </xf>
    <xf numFmtId="0" fontId="0" fillId="6" borderId="7" xfId="0" applyFill="1" applyBorder="1" applyAlignment="1">
      <alignment horizontal="center" vertical="center" wrapText="1"/>
    </xf>
    <xf numFmtId="0" fontId="0" fillId="8" borderId="7" xfId="0" applyFill="1" applyBorder="1" applyAlignment="1">
      <alignment horizontal="center" vertical="center" wrapText="1"/>
    </xf>
    <xf numFmtId="0" fontId="0" fillId="9" borderId="4" xfId="0" applyFill="1" applyBorder="1" applyAlignment="1">
      <alignment horizontal="center" wrapText="1"/>
    </xf>
    <xf numFmtId="0" fontId="3" fillId="9" borderId="9" xfId="0" applyFont="1" applyFill="1" applyBorder="1" applyAlignment="1">
      <alignment horizontal="center" vertical="center" wrapText="1"/>
    </xf>
    <xf numFmtId="0" fontId="0" fillId="9" borderId="9" xfId="0" applyFill="1" applyBorder="1" applyAlignment="1">
      <alignment horizontal="center" vertical="top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9" borderId="9" xfId="0" applyFill="1" applyBorder="1" applyAlignment="1">
      <alignment horizontal="center" vertical="center" wrapText="1"/>
    </xf>
    <xf numFmtId="0" fontId="0" fillId="9" borderId="8" xfId="0" applyFill="1" applyBorder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0" fontId="3" fillId="0" borderId="7" xfId="0" applyFont="1" applyFill="1" applyBorder="1" applyAlignment="1">
      <alignment vertical="center" wrapText="1"/>
    </xf>
    <xf numFmtId="0" fontId="0" fillId="8" borderId="9" xfId="0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7" xfId="0" applyFont="1" applyBorder="1" applyAlignment="1">
      <alignment horizontal="left" wrapText="1"/>
    </xf>
    <xf numFmtId="0" fontId="0" fillId="6" borderId="6" xfId="0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0" fillId="8" borderId="13" xfId="0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 wrapText="1"/>
    </xf>
    <xf numFmtId="0" fontId="0" fillId="9" borderId="13" xfId="0" applyFill="1" applyBorder="1" applyAlignment="1">
      <alignment horizontal="center" vertical="center" wrapText="1"/>
    </xf>
    <xf numFmtId="0" fontId="0" fillId="9" borderId="11" xfId="0" applyFill="1" applyBorder="1" applyAlignment="1">
      <alignment horizontal="center" vertical="center" wrapText="1"/>
    </xf>
    <xf numFmtId="0" fontId="0" fillId="8" borderId="11" xfId="0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9" borderId="4" xfId="0" applyFill="1" applyBorder="1" applyAlignment="1">
      <alignment horizontal="center" vertical="center" wrapText="1"/>
    </xf>
    <xf numFmtId="0" fontId="16" fillId="2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9" fillId="4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4" fontId="0" fillId="0" borderId="7" xfId="0" applyNumberFormat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17" fillId="4" borderId="1" xfId="0" applyFont="1" applyFill="1" applyBorder="1" applyAlignment="1">
      <alignment horizontal="right" vertical="center" wrapText="1"/>
    </xf>
    <xf numFmtId="0" fontId="0" fillId="9" borderId="7" xfId="0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0" fillId="4" borderId="4" xfId="0" applyFont="1" applyFill="1" applyBorder="1" applyAlignment="1">
      <alignment vertical="center" wrapText="1"/>
    </xf>
    <xf numFmtId="0" fontId="0" fillId="5" borderId="5" xfId="0" applyFont="1" applyFill="1" applyBorder="1" applyAlignment="1">
      <alignment vertical="center" wrapText="1"/>
    </xf>
    <xf numFmtId="0" fontId="0" fillId="5" borderId="6" xfId="0" applyFont="1" applyFill="1" applyBorder="1" applyAlignment="1">
      <alignment vertical="center" wrapText="1"/>
    </xf>
    <xf numFmtId="0" fontId="0" fillId="4" borderId="9" xfId="0" applyFont="1" applyFill="1" applyBorder="1" applyAlignment="1">
      <alignment vertical="center" wrapText="1"/>
    </xf>
    <xf numFmtId="0" fontId="0" fillId="5" borderId="10" xfId="0" applyFont="1" applyFill="1" applyBorder="1" applyAlignment="1">
      <alignment vertical="center" wrapText="1"/>
    </xf>
    <xf numFmtId="0" fontId="0" fillId="5" borderId="11" xfId="0" applyFont="1" applyFill="1" applyBorder="1" applyAlignment="1">
      <alignment vertical="center" wrapText="1"/>
    </xf>
    <xf numFmtId="0" fontId="0" fillId="4" borderId="8" xfId="0" applyFont="1" applyFill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19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vertical="center" wrapText="1"/>
    </xf>
    <xf numFmtId="0" fontId="21" fillId="2" borderId="0" xfId="0" applyFont="1" applyFill="1" applyAlignment="1">
      <alignment horizontal="left" vertical="center" wrapText="1"/>
    </xf>
    <xf numFmtId="0" fontId="21" fillId="2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vertical="center" wrapText="1"/>
    </xf>
    <xf numFmtId="0" fontId="17" fillId="3" borderId="0" xfId="0" applyFont="1" applyFill="1" applyAlignment="1">
      <alignment vertical="center"/>
    </xf>
    <xf numFmtId="0" fontId="17" fillId="3" borderId="0" xfId="0" applyFont="1" applyFill="1" applyAlignment="1">
      <alignment vertical="center" wrapText="1"/>
    </xf>
    <xf numFmtId="0" fontId="22" fillId="3" borderId="0" xfId="0" applyFont="1" applyFill="1" applyAlignment="1">
      <alignment horizontal="left" vertical="center" wrapText="1"/>
    </xf>
    <xf numFmtId="0" fontId="22" fillId="3" borderId="0" xfId="0" applyFont="1" applyFill="1" applyAlignment="1">
      <alignment horizontal="right" vertical="center" wrapText="1"/>
    </xf>
    <xf numFmtId="0" fontId="23" fillId="4" borderId="2" xfId="0" applyFont="1" applyFill="1" applyBorder="1" applyAlignment="1">
      <alignment horizontal="left" vertical="center" wrapText="1"/>
    </xf>
    <xf numFmtId="0" fontId="12" fillId="0" borderId="7" xfId="0" applyFont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left" vertical="center" wrapText="1"/>
    </xf>
    <xf numFmtId="0" fontId="23" fillId="4" borderId="2" xfId="0" applyFont="1" applyFill="1" applyBorder="1" applyAlignment="1">
      <alignment horizontal="left" vertical="center" wrapText="1"/>
    </xf>
    <xf numFmtId="0" fontId="0" fillId="4" borderId="4" xfId="0" applyFont="1" applyFill="1" applyBorder="1" applyAlignment="1">
      <alignment horizontal="center" vertical="center" wrapText="1"/>
    </xf>
    <xf numFmtId="0" fontId="0" fillId="4" borderId="9" xfId="0" applyFont="1" applyFill="1" applyBorder="1" applyAlignment="1">
      <alignment horizontal="center" vertical="center" wrapText="1"/>
    </xf>
    <xf numFmtId="0" fontId="0" fillId="4" borderId="12" xfId="0" applyFont="1" applyFill="1" applyBorder="1" applyAlignment="1">
      <alignment horizontal="center" vertical="center" wrapText="1"/>
    </xf>
    <xf numFmtId="0" fontId="0" fillId="4" borderId="8" xfId="0" applyFont="1" applyFill="1" applyBorder="1" applyAlignment="1">
      <alignment horizontal="center" vertical="center" wrapText="1"/>
    </xf>
    <xf numFmtId="0" fontId="0" fillId="5" borderId="5" xfId="0" applyFont="1" applyFill="1" applyBorder="1" applyAlignment="1">
      <alignment horizontal="center" vertical="center" wrapText="1"/>
    </xf>
    <xf numFmtId="0" fontId="0" fillId="5" borderId="6" xfId="0" applyFont="1" applyFill="1" applyBorder="1" applyAlignment="1">
      <alignment horizontal="center" vertical="center" wrapText="1"/>
    </xf>
    <xf numFmtId="0" fontId="0" fillId="5" borderId="10" xfId="0" applyFont="1" applyFill="1" applyBorder="1" applyAlignment="1">
      <alignment horizontal="center" vertical="center" wrapText="1"/>
    </xf>
    <xf numFmtId="0" fontId="0" fillId="5" borderId="11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0" fillId="5" borderId="14" xfId="0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</cellXfs>
  <cellStyles count="400">
    <cellStyle name="Collegamento ipertestuale" xfId="370" builtinId="8" hidden="1"/>
    <cellStyle name="Collegamento ipertestuale" xfId="372" builtinId="8" hidden="1"/>
    <cellStyle name="Collegamento ipertestuale" xfId="374" builtinId="8" hidden="1"/>
    <cellStyle name="Collegamento ipertestuale" xfId="376" builtinId="8" hidden="1"/>
    <cellStyle name="Collegamento ipertestuale" xfId="378" builtinId="8" hidden="1"/>
    <cellStyle name="Collegamento ipertestuale" xfId="380" builtinId="8" hidden="1"/>
    <cellStyle name="Collegamento ipertestuale" xfId="382" builtinId="8" hidden="1"/>
    <cellStyle name="Collegamento ipertestuale" xfId="384" builtinId="8" hidden="1"/>
    <cellStyle name="Collegamento ipertestuale" xfId="386" builtinId="8" hidden="1"/>
    <cellStyle name="Collegamento ipertestuale" xfId="388" builtinId="8" hidden="1"/>
    <cellStyle name="Collegamento ipertestuale" xfId="390" builtinId="8" hidden="1"/>
    <cellStyle name="Collegamento ipertestuale" xfId="392" builtinId="8" hidden="1"/>
    <cellStyle name="Collegamento ipertestuale" xfId="394" builtinId="8" hidden="1"/>
    <cellStyle name="Collegamento ipertestuale" xfId="398" builtinId="8" hidden="1"/>
    <cellStyle name="Collegamento ipertestuale visitato" xfId="5" builtinId="9" hidden="1"/>
    <cellStyle name="Collegamento ipertestuale visitato" xfId="6" builtinId="9" hidden="1"/>
    <cellStyle name="Collegamento ipertestuale visitato" xfId="7" builtinId="9" hidden="1"/>
    <cellStyle name="Collegamento ipertestuale visitato" xfId="8" builtinId="9" hidden="1"/>
    <cellStyle name="Collegamento ipertestuale visitato" xfId="9" builtinId="9" hidden="1"/>
    <cellStyle name="Collegamento ipertestuale visitato" xfId="10" builtinId="9" hidden="1"/>
    <cellStyle name="Collegamento ipertestuale visitato" xfId="11" builtinId="9" hidden="1"/>
    <cellStyle name="Collegamento ipertestuale visitato" xfId="13" builtinId="9" hidden="1"/>
    <cellStyle name="Collegamento ipertestuale visitato" xfId="14" builtinId="9" hidden="1"/>
    <cellStyle name="Collegamento ipertestuale visitato" xfId="15" builtinId="9" hidden="1"/>
    <cellStyle name="Collegamento ipertestuale visitato" xfId="16" builtinId="9" hidden="1"/>
    <cellStyle name="Collegamento ipertestuale visitato" xfId="17" builtinId="9" hidden="1"/>
    <cellStyle name="Collegamento ipertestuale visitato" xfId="18" builtinId="9" hidden="1"/>
    <cellStyle name="Collegamento ipertestuale visitato" xfId="19" builtinId="9" hidden="1"/>
    <cellStyle name="Collegamento ipertestuale visitato" xfId="20" builtinId="9" hidden="1"/>
    <cellStyle name="Collegamento ipertestuale visitato" xfId="21" builtinId="9" hidden="1"/>
    <cellStyle name="Collegamento ipertestuale visitato" xfId="22" builtinId="9" hidden="1"/>
    <cellStyle name="Collegamento ipertestuale visitato" xfId="23" builtinId="9" hidden="1"/>
    <cellStyle name="Collegamento ipertestuale visitato" xfId="24" builtinId="9" hidden="1"/>
    <cellStyle name="Collegamento ipertestuale visitato" xfId="25" builtinId="9" hidden="1"/>
    <cellStyle name="Collegamento ipertestuale visitato" xfId="26" builtinId="9" hidden="1"/>
    <cellStyle name="Collegamento ipertestuale visitato" xfId="27" builtinId="9" hidden="1"/>
    <cellStyle name="Collegamento ipertestuale visitato" xfId="28" builtinId="9" hidden="1"/>
    <cellStyle name="Collegamento ipertestuale visitato" xfId="29" builtinId="9" hidden="1"/>
    <cellStyle name="Collegamento ipertestuale visitato" xfId="30" builtinId="9" hidden="1"/>
    <cellStyle name="Collegamento ipertestuale visitato" xfId="31" builtinId="9" hidden="1"/>
    <cellStyle name="Collegamento ipertestuale visitato" xfId="32" builtinId="9" hidden="1"/>
    <cellStyle name="Collegamento ipertestuale visitato" xfId="33" builtinId="9" hidden="1"/>
    <cellStyle name="Collegamento ipertestuale visitato" xfId="34" builtinId="9" hidden="1"/>
    <cellStyle name="Collegamento ipertestuale visitato" xfId="35" builtinId="9" hidden="1"/>
    <cellStyle name="Collegamento ipertestuale visitato" xfId="36" builtinId="9" hidden="1"/>
    <cellStyle name="Collegamento ipertestuale visitato" xfId="37" builtinId="9" hidden="1"/>
    <cellStyle name="Collegamento ipertestuale visitato" xfId="38" builtinId="9" hidden="1"/>
    <cellStyle name="Collegamento ipertestuale visitato" xfId="39" builtinId="9" hidden="1"/>
    <cellStyle name="Collegamento ipertestuale visitato" xfId="40" builtinId="9" hidden="1"/>
    <cellStyle name="Collegamento ipertestuale visitato" xfId="41" builtinId="9" hidden="1"/>
    <cellStyle name="Collegamento ipertestuale visitato" xfId="42" builtinId="9" hidden="1"/>
    <cellStyle name="Collegamento ipertestuale visitato" xfId="43" builtinId="9" hidden="1"/>
    <cellStyle name="Collegamento ipertestuale visitato" xfId="44" builtinId="9" hidden="1"/>
    <cellStyle name="Collegamento ipertestuale visitato" xfId="45" builtinId="9" hidden="1"/>
    <cellStyle name="Collegamento ipertestuale visitato" xfId="46" builtinId="9" hidden="1"/>
    <cellStyle name="Collegamento ipertestuale visitato" xfId="47" builtinId="9" hidden="1"/>
    <cellStyle name="Collegamento ipertestuale visitato" xfId="48" builtinId="9" hidden="1"/>
    <cellStyle name="Collegamento ipertestuale visitato" xfId="49" builtinId="9" hidden="1"/>
    <cellStyle name="Collegamento ipertestuale visitato" xfId="50" builtinId="9" hidden="1"/>
    <cellStyle name="Collegamento ipertestuale visitato" xfId="51" builtinId="9" hidden="1"/>
    <cellStyle name="Collegamento ipertestuale visitato" xfId="52" builtinId="9" hidden="1"/>
    <cellStyle name="Collegamento ipertestuale visitato" xfId="53" builtinId="9" hidden="1"/>
    <cellStyle name="Collegamento ipertestuale visitato" xfId="54" builtinId="9" hidden="1"/>
    <cellStyle name="Collegamento ipertestuale visitato" xfId="55" builtinId="9" hidden="1"/>
    <cellStyle name="Collegamento ipertestuale visitato" xfId="56" builtinId="9" hidden="1"/>
    <cellStyle name="Collegamento ipertestuale visitato" xfId="57" builtinId="9" hidden="1"/>
    <cellStyle name="Collegamento ipertestuale visitato" xfId="58" builtinId="9" hidden="1"/>
    <cellStyle name="Collegamento ipertestuale visitato" xfId="59" builtinId="9" hidden="1"/>
    <cellStyle name="Collegamento ipertestuale visitato" xfId="60" builtinId="9" hidden="1"/>
    <cellStyle name="Collegamento ipertestuale visitato" xfId="61" builtinId="9" hidden="1"/>
    <cellStyle name="Collegamento ipertestuale visitato" xfId="62" builtinId="9" hidden="1"/>
    <cellStyle name="Collegamento ipertestuale visitato" xfId="63" builtinId="9" hidden="1"/>
    <cellStyle name="Collegamento ipertestuale visitato" xfId="64" builtinId="9" hidden="1"/>
    <cellStyle name="Collegamento ipertestuale visitato" xfId="65" builtinId="9" hidden="1"/>
    <cellStyle name="Collegamento ipertestuale visitato" xfId="66" builtinId="9" hidden="1"/>
    <cellStyle name="Collegamento ipertestuale visitato" xfId="67" builtinId="9" hidden="1"/>
    <cellStyle name="Collegamento ipertestuale visitato" xfId="68" builtinId="9" hidden="1"/>
    <cellStyle name="Collegamento ipertestuale visitato" xfId="69" builtinId="9" hidden="1"/>
    <cellStyle name="Collegamento ipertestuale visitato" xfId="70" builtinId="9" hidden="1"/>
    <cellStyle name="Collegamento ipertestuale visitato" xfId="71" builtinId="9" hidden="1"/>
    <cellStyle name="Collegamento ipertestuale visitato" xfId="72" builtinId="9" hidden="1"/>
    <cellStyle name="Collegamento ipertestuale visitato" xfId="73" builtinId="9" hidden="1"/>
    <cellStyle name="Collegamento ipertestuale visitato" xfId="74" builtinId="9" hidden="1"/>
    <cellStyle name="Collegamento ipertestuale visitato" xfId="75" builtinId="9" hidden="1"/>
    <cellStyle name="Collegamento ipertestuale visitato" xfId="76" builtinId="9" hidden="1"/>
    <cellStyle name="Collegamento ipertestuale visitato" xfId="77" builtinId="9" hidden="1"/>
    <cellStyle name="Collegamento ipertestuale visitato" xfId="78" builtinId="9" hidden="1"/>
    <cellStyle name="Collegamento ipertestuale visitato" xfId="79" builtinId="9" hidden="1"/>
    <cellStyle name="Collegamento ipertestuale visitato" xfId="80" builtinId="9" hidden="1"/>
    <cellStyle name="Collegamento ipertestuale visitato" xfId="81" builtinId="9" hidden="1"/>
    <cellStyle name="Collegamento ipertestuale visitato" xfId="82" builtinId="9" hidden="1"/>
    <cellStyle name="Collegamento ipertestuale visitato" xfId="83" builtinId="9" hidden="1"/>
    <cellStyle name="Collegamento ipertestuale visitato" xfId="84" builtinId="9" hidden="1"/>
    <cellStyle name="Collegamento ipertestuale visitato" xfId="85" builtinId="9" hidden="1"/>
    <cellStyle name="Collegamento ipertestuale visitato" xfId="86" builtinId="9" hidden="1"/>
    <cellStyle name="Collegamento ipertestuale visitato" xfId="87" builtinId="9" hidden="1"/>
    <cellStyle name="Collegamento ipertestuale visitato" xfId="88" builtinId="9" hidden="1"/>
    <cellStyle name="Collegamento ipertestuale visitato" xfId="89" builtinId="9" hidden="1"/>
    <cellStyle name="Collegamento ipertestuale visitato" xfId="90" builtinId="9" hidden="1"/>
    <cellStyle name="Collegamento ipertestuale visitato" xfId="91" builtinId="9" hidden="1"/>
    <cellStyle name="Collegamento ipertestuale visitato" xfId="92" builtinId="9" hidden="1"/>
    <cellStyle name="Collegamento ipertestuale visitato" xfId="93" builtinId="9" hidden="1"/>
    <cellStyle name="Collegamento ipertestuale visitato" xfId="94" builtinId="9" hidden="1"/>
    <cellStyle name="Collegamento ipertestuale visitato" xfId="95" builtinId="9" hidden="1"/>
    <cellStyle name="Collegamento ipertestuale visitato" xfId="96" builtinId="9" hidden="1"/>
    <cellStyle name="Collegamento ipertestuale visitato" xfId="97" builtinId="9" hidden="1"/>
    <cellStyle name="Collegamento ipertestuale visitato" xfId="98" builtinId="9" hidden="1"/>
    <cellStyle name="Collegamento ipertestuale visitato" xfId="99" builtinId="9" hidden="1"/>
    <cellStyle name="Collegamento ipertestuale visitato" xfId="100" builtinId="9" hidden="1"/>
    <cellStyle name="Collegamento ipertestuale visitato" xfId="101" builtinId="9" hidden="1"/>
    <cellStyle name="Collegamento ipertestuale visitato" xfId="102" builtinId="9" hidden="1"/>
    <cellStyle name="Collegamento ipertestuale visitato" xfId="103" builtinId="9" hidden="1"/>
    <cellStyle name="Collegamento ipertestuale visitato" xfId="104" builtinId="9" hidden="1"/>
    <cellStyle name="Collegamento ipertestuale visitato" xfId="105" builtinId="9" hidden="1"/>
    <cellStyle name="Collegamento ipertestuale visitato" xfId="106" builtinId="9" hidden="1"/>
    <cellStyle name="Collegamento ipertestuale visitato" xfId="107" builtinId="9" hidden="1"/>
    <cellStyle name="Collegamento ipertestuale visitato" xfId="108" builtinId="9" hidden="1"/>
    <cellStyle name="Collegamento ipertestuale visitato" xfId="109" builtinId="9" hidden="1"/>
    <cellStyle name="Collegamento ipertestuale visitato" xfId="110" builtinId="9" hidden="1"/>
    <cellStyle name="Collegamento ipertestuale visitato" xfId="111" builtinId="9" hidden="1"/>
    <cellStyle name="Collegamento ipertestuale visitato" xfId="112" builtinId="9" hidden="1"/>
    <cellStyle name="Collegamento ipertestuale visitato" xfId="113" builtinId="9" hidden="1"/>
    <cellStyle name="Collegamento ipertestuale visitato" xfId="114" builtinId="9" hidden="1"/>
    <cellStyle name="Collegamento ipertestuale visitato" xfId="115" builtinId="9" hidden="1"/>
    <cellStyle name="Collegamento ipertestuale visitato" xfId="116" builtinId="9" hidden="1"/>
    <cellStyle name="Collegamento ipertestuale visitato" xfId="117" builtinId="9" hidden="1"/>
    <cellStyle name="Collegamento ipertestuale visitato" xfId="118" builtinId="9" hidden="1"/>
    <cellStyle name="Collegamento ipertestuale visitato" xfId="119" builtinId="9" hidden="1"/>
    <cellStyle name="Collegamento ipertestuale visitato" xfId="120" builtinId="9" hidden="1"/>
    <cellStyle name="Collegamento ipertestuale visitato" xfId="121" builtinId="9" hidden="1"/>
    <cellStyle name="Collegamento ipertestuale visitato" xfId="122" builtinId="9" hidden="1"/>
    <cellStyle name="Collegamento ipertestuale visitato" xfId="123" builtinId="9" hidden="1"/>
    <cellStyle name="Collegamento ipertestuale visitato" xfId="124" builtinId="9" hidden="1"/>
    <cellStyle name="Collegamento ipertestuale visitato" xfId="125" builtinId="9" hidden="1"/>
    <cellStyle name="Collegamento ipertestuale visitato" xfId="126" builtinId="9" hidden="1"/>
    <cellStyle name="Collegamento ipertestuale visitato" xfId="127" builtinId="9" hidden="1"/>
    <cellStyle name="Collegamento ipertestuale visitato" xfId="128" builtinId="9" hidden="1"/>
    <cellStyle name="Collegamento ipertestuale visitato" xfId="129" builtinId="9" hidden="1"/>
    <cellStyle name="Collegamento ipertestuale visitato" xfId="130" builtinId="9" hidden="1"/>
    <cellStyle name="Collegamento ipertestuale visitato" xfId="131" builtinId="9" hidden="1"/>
    <cellStyle name="Collegamento ipertestuale visitato" xfId="132" builtinId="9" hidden="1"/>
    <cellStyle name="Collegamento ipertestuale visitato" xfId="133" builtinId="9" hidden="1"/>
    <cellStyle name="Collegamento ipertestuale visitato" xfId="134" builtinId="9" hidden="1"/>
    <cellStyle name="Collegamento ipertestuale visitato" xfId="135" builtinId="9" hidden="1"/>
    <cellStyle name="Collegamento ipertestuale visitato" xfId="136" builtinId="9" hidden="1"/>
    <cellStyle name="Collegamento ipertestuale visitato" xfId="137" builtinId="9" hidden="1"/>
    <cellStyle name="Collegamento ipertestuale visitato" xfId="138" builtinId="9" hidden="1"/>
    <cellStyle name="Collegamento ipertestuale visitato" xfId="139" builtinId="9" hidden="1"/>
    <cellStyle name="Collegamento ipertestuale visitato" xfId="140" builtinId="9" hidden="1"/>
    <cellStyle name="Collegamento ipertestuale visitato" xfId="141" builtinId="9" hidden="1"/>
    <cellStyle name="Collegamento ipertestuale visitato" xfId="142" builtinId="9" hidden="1"/>
    <cellStyle name="Collegamento ipertestuale visitato" xfId="143" builtinId="9" hidden="1"/>
    <cellStyle name="Collegamento ipertestuale visitato" xfId="144" builtinId="9" hidden="1"/>
    <cellStyle name="Collegamento ipertestuale visitato" xfId="145" builtinId="9" hidden="1"/>
    <cellStyle name="Collegamento ipertestuale visitato" xfId="146" builtinId="9" hidden="1"/>
    <cellStyle name="Collegamento ipertestuale visitato" xfId="147" builtinId="9" hidden="1"/>
    <cellStyle name="Collegamento ipertestuale visitato" xfId="148" builtinId="9" hidden="1"/>
    <cellStyle name="Collegamento ipertestuale visitato" xfId="149" builtinId="9" hidden="1"/>
    <cellStyle name="Collegamento ipertestuale visitato" xfId="150" builtinId="9" hidden="1"/>
    <cellStyle name="Collegamento ipertestuale visitato" xfId="151" builtinId="9" hidden="1"/>
    <cellStyle name="Collegamento ipertestuale visitato" xfId="152" builtinId="9" hidden="1"/>
    <cellStyle name="Collegamento ipertestuale visitato" xfId="153" builtinId="9" hidden="1"/>
    <cellStyle name="Collegamento ipertestuale visitato" xfId="154" builtinId="9" hidden="1"/>
    <cellStyle name="Collegamento ipertestuale visitato" xfId="155" builtinId="9" hidden="1"/>
    <cellStyle name="Collegamento ipertestuale visitato" xfId="156" builtinId="9" hidden="1"/>
    <cellStyle name="Collegamento ipertestuale visitato" xfId="157" builtinId="9" hidden="1"/>
    <cellStyle name="Collegamento ipertestuale visitato" xfId="158" builtinId="9" hidden="1"/>
    <cellStyle name="Collegamento ipertestuale visitato" xfId="159" builtinId="9" hidden="1"/>
    <cellStyle name="Collegamento ipertestuale visitato" xfId="160" builtinId="9" hidden="1"/>
    <cellStyle name="Collegamento ipertestuale visitato" xfId="161" builtinId="9" hidden="1"/>
    <cellStyle name="Collegamento ipertestuale visitato" xfId="162" builtinId="9" hidden="1"/>
    <cellStyle name="Collegamento ipertestuale visitato" xfId="163" builtinId="9" hidden="1"/>
    <cellStyle name="Collegamento ipertestuale visitato" xfId="164" builtinId="9" hidden="1"/>
    <cellStyle name="Collegamento ipertestuale visitato" xfId="165" builtinId="9" hidden="1"/>
    <cellStyle name="Collegamento ipertestuale visitato" xfId="166" builtinId="9" hidden="1"/>
    <cellStyle name="Collegamento ipertestuale visitato" xfId="167" builtinId="9" hidden="1"/>
    <cellStyle name="Collegamento ipertestuale visitato" xfId="168" builtinId="9" hidden="1"/>
    <cellStyle name="Collegamento ipertestuale visitato" xfId="169" builtinId="9" hidden="1"/>
    <cellStyle name="Collegamento ipertestuale visitato" xfId="170" builtinId="9" hidden="1"/>
    <cellStyle name="Collegamento ipertestuale visitato" xfId="171" builtinId="9" hidden="1"/>
    <cellStyle name="Collegamento ipertestuale visitato" xfId="172" builtinId="9" hidden="1"/>
    <cellStyle name="Collegamento ipertestuale visitato" xfId="173" builtinId="9" hidden="1"/>
    <cellStyle name="Collegamento ipertestuale visitato" xfId="174" builtinId="9" hidden="1"/>
    <cellStyle name="Collegamento ipertestuale visitato" xfId="175" builtinId="9" hidden="1"/>
    <cellStyle name="Collegamento ipertestuale visitato" xfId="176" builtinId="9" hidden="1"/>
    <cellStyle name="Collegamento ipertestuale visitato" xfId="177" builtinId="9" hidden="1"/>
    <cellStyle name="Collegamento ipertestuale visitato" xfId="178" builtinId="9" hidden="1"/>
    <cellStyle name="Collegamento ipertestuale visitato" xfId="179" builtinId="9" hidden="1"/>
    <cellStyle name="Collegamento ipertestuale visitato" xfId="180" builtinId="9" hidden="1"/>
    <cellStyle name="Collegamento ipertestuale visitato" xfId="181" builtinId="9" hidden="1"/>
    <cellStyle name="Collegamento ipertestuale visitato" xfId="182" builtinId="9" hidden="1"/>
    <cellStyle name="Collegamento ipertestuale visitato" xfId="183" builtinId="9" hidden="1"/>
    <cellStyle name="Collegamento ipertestuale visitato" xfId="184" builtinId="9" hidden="1"/>
    <cellStyle name="Collegamento ipertestuale visitato" xfId="185" builtinId="9" hidden="1"/>
    <cellStyle name="Collegamento ipertestuale visitato" xfId="186" builtinId="9" hidden="1"/>
    <cellStyle name="Collegamento ipertestuale visitato" xfId="187" builtinId="9" hidden="1"/>
    <cellStyle name="Collegamento ipertestuale visitato" xfId="188" builtinId="9" hidden="1"/>
    <cellStyle name="Collegamento ipertestuale visitato" xfId="189" builtinId="9" hidden="1"/>
    <cellStyle name="Collegamento ipertestuale visitato" xfId="190" builtinId="9" hidden="1"/>
    <cellStyle name="Collegamento ipertestuale visitato" xfId="191" builtinId="9" hidden="1"/>
    <cellStyle name="Collegamento ipertestuale visitato" xfId="192" builtinId="9" hidden="1"/>
    <cellStyle name="Collegamento ipertestuale visitato" xfId="193" builtinId="9" hidden="1"/>
    <cellStyle name="Collegamento ipertestuale visitato" xfId="194" builtinId="9" hidden="1"/>
    <cellStyle name="Collegamento ipertestuale visitato" xfId="195" builtinId="9" hidden="1"/>
    <cellStyle name="Collegamento ipertestuale visitato" xfId="196" builtinId="9" hidden="1"/>
    <cellStyle name="Collegamento ipertestuale visitato" xfId="197" builtinId="9" hidden="1"/>
    <cellStyle name="Collegamento ipertestuale visitato" xfId="198" builtinId="9" hidden="1"/>
    <cellStyle name="Collegamento ipertestuale visitato" xfId="199" builtinId="9" hidden="1"/>
    <cellStyle name="Collegamento ipertestuale visitato" xfId="200" builtinId="9" hidden="1"/>
    <cellStyle name="Collegamento ipertestuale visitato" xfId="201" builtinId="9" hidden="1"/>
    <cellStyle name="Collegamento ipertestuale visitato" xfId="202" builtinId="9" hidden="1"/>
    <cellStyle name="Collegamento ipertestuale visitato" xfId="203" builtinId="9" hidden="1"/>
    <cellStyle name="Collegamento ipertestuale visitato" xfId="204" builtinId="9" hidden="1"/>
    <cellStyle name="Collegamento ipertestuale visitato" xfId="205" builtinId="9" hidden="1"/>
    <cellStyle name="Collegamento ipertestuale visitato" xfId="206" builtinId="9" hidden="1"/>
    <cellStyle name="Collegamento ipertestuale visitato" xfId="207" builtinId="9" hidden="1"/>
    <cellStyle name="Collegamento ipertestuale visitato" xfId="208" builtinId="9" hidden="1"/>
    <cellStyle name="Collegamento ipertestuale visitato" xfId="209" builtinId="9" hidden="1"/>
    <cellStyle name="Collegamento ipertestuale visitato" xfId="210" builtinId="9" hidden="1"/>
    <cellStyle name="Collegamento ipertestuale visitato" xfId="211" builtinId="9" hidden="1"/>
    <cellStyle name="Collegamento ipertestuale visitato" xfId="212" builtinId="9" hidden="1"/>
    <cellStyle name="Collegamento ipertestuale visitato" xfId="213" builtinId="9" hidden="1"/>
    <cellStyle name="Collegamento ipertestuale visitato" xfId="214" builtinId="9" hidden="1"/>
    <cellStyle name="Collegamento ipertestuale visitato" xfId="215" builtinId="9" hidden="1"/>
    <cellStyle name="Collegamento ipertestuale visitato" xfId="216" builtinId="9" hidden="1"/>
    <cellStyle name="Collegamento ipertestuale visitato" xfId="217" builtinId="9" hidden="1"/>
    <cellStyle name="Collegamento ipertestuale visitato" xfId="218" builtinId="9" hidden="1"/>
    <cellStyle name="Collegamento ipertestuale visitato" xfId="219" builtinId="9" hidden="1"/>
    <cellStyle name="Collegamento ipertestuale visitato" xfId="220" builtinId="9" hidden="1"/>
    <cellStyle name="Collegamento ipertestuale visitato" xfId="221" builtinId="9" hidden="1"/>
    <cellStyle name="Collegamento ipertestuale visitato" xfId="222" builtinId="9" hidden="1"/>
    <cellStyle name="Collegamento ipertestuale visitato" xfId="223" builtinId="9" hidden="1"/>
    <cellStyle name="Collegamento ipertestuale visitato" xfId="224" builtinId="9" hidden="1"/>
    <cellStyle name="Collegamento ipertestuale visitato" xfId="225" builtinId="9" hidden="1"/>
    <cellStyle name="Collegamento ipertestuale visitato" xfId="226" builtinId="9" hidden="1"/>
    <cellStyle name="Collegamento ipertestuale visitato" xfId="227" builtinId="9" hidden="1"/>
    <cellStyle name="Collegamento ipertestuale visitato" xfId="228" builtinId="9" hidden="1"/>
    <cellStyle name="Collegamento ipertestuale visitato" xfId="229" builtinId="9" hidden="1"/>
    <cellStyle name="Collegamento ipertestuale visitato" xfId="230" builtinId="9" hidden="1"/>
    <cellStyle name="Collegamento ipertestuale visitato" xfId="231" builtinId="9" hidden="1"/>
    <cellStyle name="Collegamento ipertestuale visitato" xfId="232" builtinId="9" hidden="1"/>
    <cellStyle name="Collegamento ipertestuale visitato" xfId="233" builtinId="9" hidden="1"/>
    <cellStyle name="Collegamento ipertestuale visitato" xfId="234" builtinId="9" hidden="1"/>
    <cellStyle name="Collegamento ipertestuale visitato" xfId="235" builtinId="9" hidden="1"/>
    <cellStyle name="Collegamento ipertestuale visitato" xfId="236" builtinId="9" hidden="1"/>
    <cellStyle name="Collegamento ipertestuale visitato" xfId="237" builtinId="9" hidden="1"/>
    <cellStyle name="Collegamento ipertestuale visitato" xfId="238" builtinId="9" hidden="1"/>
    <cellStyle name="Collegamento ipertestuale visitato" xfId="239" builtinId="9" hidden="1"/>
    <cellStyle name="Collegamento ipertestuale visitato" xfId="240" builtinId="9" hidden="1"/>
    <cellStyle name="Collegamento ipertestuale visitato" xfId="241" builtinId="9" hidden="1"/>
    <cellStyle name="Collegamento ipertestuale visitato" xfId="242" builtinId="9" hidden="1"/>
    <cellStyle name="Collegamento ipertestuale visitato" xfId="243" builtinId="9" hidden="1"/>
    <cellStyle name="Collegamento ipertestuale visitato" xfId="244" builtinId="9" hidden="1"/>
    <cellStyle name="Collegamento ipertestuale visitato" xfId="245" builtinId="9" hidden="1"/>
    <cellStyle name="Collegamento ipertestuale visitato" xfId="246" builtinId="9" hidden="1"/>
    <cellStyle name="Collegamento ipertestuale visitato" xfId="247" builtinId="9" hidden="1"/>
    <cellStyle name="Collegamento ipertestuale visitato" xfId="248" builtinId="9" hidden="1"/>
    <cellStyle name="Collegamento ipertestuale visitato" xfId="249" builtinId="9" hidden="1"/>
    <cellStyle name="Collegamento ipertestuale visitato" xfId="250" builtinId="9" hidden="1"/>
    <cellStyle name="Collegamento ipertestuale visitato" xfId="251" builtinId="9" hidden="1"/>
    <cellStyle name="Collegamento ipertestuale visitato" xfId="252" builtinId="9" hidden="1"/>
    <cellStyle name="Collegamento ipertestuale visitato" xfId="253" builtinId="9" hidden="1"/>
    <cellStyle name="Collegamento ipertestuale visitato" xfId="254" builtinId="9" hidden="1"/>
    <cellStyle name="Collegamento ipertestuale visitato" xfId="255" builtinId="9" hidden="1"/>
    <cellStyle name="Collegamento ipertestuale visitato" xfId="256" builtinId="9" hidden="1"/>
    <cellStyle name="Collegamento ipertestuale visitato" xfId="257" builtinId="9" hidden="1"/>
    <cellStyle name="Collegamento ipertestuale visitato" xfId="258" builtinId="9" hidden="1"/>
    <cellStyle name="Collegamento ipertestuale visitato" xfId="259" builtinId="9" hidden="1"/>
    <cellStyle name="Collegamento ipertestuale visitato" xfId="260" builtinId="9" hidden="1"/>
    <cellStyle name="Collegamento ipertestuale visitato" xfId="261" builtinId="9" hidden="1"/>
    <cellStyle name="Collegamento ipertestuale visitato" xfId="262" builtinId="9" hidden="1"/>
    <cellStyle name="Collegamento ipertestuale visitato" xfId="263" builtinId="9" hidden="1"/>
    <cellStyle name="Collegamento ipertestuale visitato" xfId="264" builtinId="9" hidden="1"/>
    <cellStyle name="Collegamento ipertestuale visitato" xfId="265" builtinId="9" hidden="1"/>
    <cellStyle name="Collegamento ipertestuale visitato" xfId="266" builtinId="9" hidden="1"/>
    <cellStyle name="Collegamento ipertestuale visitato" xfId="267" builtinId="9" hidden="1"/>
    <cellStyle name="Collegamento ipertestuale visitato" xfId="268" builtinId="9" hidden="1"/>
    <cellStyle name="Collegamento ipertestuale visitato" xfId="269" builtinId="9" hidden="1"/>
    <cellStyle name="Collegamento ipertestuale visitato" xfId="270" builtinId="9" hidden="1"/>
    <cellStyle name="Collegamento ipertestuale visitato" xfId="271" builtinId="9" hidden="1"/>
    <cellStyle name="Collegamento ipertestuale visitato" xfId="272" builtinId="9" hidden="1"/>
    <cellStyle name="Collegamento ipertestuale visitato" xfId="273" builtinId="9" hidden="1"/>
    <cellStyle name="Collegamento ipertestuale visitato" xfId="274" builtinId="9" hidden="1"/>
    <cellStyle name="Collegamento ipertestuale visitato" xfId="275" builtinId="9" hidden="1"/>
    <cellStyle name="Collegamento ipertestuale visitato" xfId="276" builtinId="9" hidden="1"/>
    <cellStyle name="Collegamento ipertestuale visitato" xfId="277" builtinId="9" hidden="1"/>
    <cellStyle name="Collegamento ipertestuale visitato" xfId="278" builtinId="9" hidden="1"/>
    <cellStyle name="Collegamento ipertestuale visitato" xfId="279" builtinId="9" hidden="1"/>
    <cellStyle name="Collegamento ipertestuale visitato" xfId="280" builtinId="9" hidden="1"/>
    <cellStyle name="Collegamento ipertestuale visitato" xfId="281" builtinId="9" hidden="1"/>
    <cellStyle name="Collegamento ipertestuale visitato" xfId="282" builtinId="9" hidden="1"/>
    <cellStyle name="Collegamento ipertestuale visitato" xfId="283" builtinId="9" hidden="1"/>
    <cellStyle name="Collegamento ipertestuale visitato" xfId="284" builtinId="9" hidden="1"/>
    <cellStyle name="Collegamento ipertestuale visitato" xfId="285" builtinId="9" hidden="1"/>
    <cellStyle name="Collegamento ipertestuale visitato" xfId="286" builtinId="9" hidden="1"/>
    <cellStyle name="Collegamento ipertestuale visitato" xfId="287" builtinId="9" hidden="1"/>
    <cellStyle name="Collegamento ipertestuale visitato" xfId="288" builtinId="9" hidden="1"/>
    <cellStyle name="Collegamento ipertestuale visitato" xfId="289" builtinId="9" hidden="1"/>
    <cellStyle name="Collegamento ipertestuale visitato" xfId="290" builtinId="9" hidden="1"/>
    <cellStyle name="Collegamento ipertestuale visitato" xfId="291" builtinId="9" hidden="1"/>
    <cellStyle name="Collegamento ipertestuale visitato" xfId="292" builtinId="9" hidden="1"/>
    <cellStyle name="Collegamento ipertestuale visitato" xfId="293" builtinId="9" hidden="1"/>
    <cellStyle name="Collegamento ipertestuale visitato" xfId="294" builtinId="9" hidden="1"/>
    <cellStyle name="Collegamento ipertestuale visitato" xfId="295" builtinId="9" hidden="1"/>
    <cellStyle name="Collegamento ipertestuale visitato" xfId="296" builtinId="9" hidden="1"/>
    <cellStyle name="Collegamento ipertestuale visitato" xfId="297" builtinId="9" hidden="1"/>
    <cellStyle name="Collegamento ipertestuale visitato" xfId="298" builtinId="9" hidden="1"/>
    <cellStyle name="Collegamento ipertestuale visitato" xfId="299" builtinId="9" hidden="1"/>
    <cellStyle name="Collegamento ipertestuale visitato" xfId="300" builtinId="9" hidden="1"/>
    <cellStyle name="Collegamento ipertestuale visitato" xfId="301" builtinId="9" hidden="1"/>
    <cellStyle name="Collegamento ipertestuale visitato" xfId="302" builtinId="9" hidden="1"/>
    <cellStyle name="Collegamento ipertestuale visitato" xfId="303" builtinId="9" hidden="1"/>
    <cellStyle name="Collegamento ipertestuale visitato" xfId="304" builtinId="9" hidden="1"/>
    <cellStyle name="Collegamento ipertestuale visitato" xfId="305" builtinId="9" hidden="1"/>
    <cellStyle name="Collegamento ipertestuale visitato" xfId="306" builtinId="9" hidden="1"/>
    <cellStyle name="Collegamento ipertestuale visitato" xfId="307" builtinId="9" hidden="1"/>
    <cellStyle name="Collegamento ipertestuale visitato" xfId="308" builtinId="9" hidden="1"/>
    <cellStyle name="Collegamento ipertestuale visitato" xfId="309" builtinId="9" hidden="1"/>
    <cellStyle name="Collegamento ipertestuale visitato" xfId="310" builtinId="9" hidden="1"/>
    <cellStyle name="Collegamento ipertestuale visitato" xfId="311" builtinId="9" hidden="1"/>
    <cellStyle name="Collegamento ipertestuale visitato" xfId="312" builtinId="9" hidden="1"/>
    <cellStyle name="Collegamento ipertestuale visitato" xfId="313" builtinId="9" hidden="1"/>
    <cellStyle name="Collegamento ipertestuale visitato" xfId="314" builtinId="9" hidden="1"/>
    <cellStyle name="Collegamento ipertestuale visitato" xfId="315" builtinId="9" hidden="1"/>
    <cellStyle name="Collegamento ipertestuale visitato" xfId="316" builtinId="9" hidden="1"/>
    <cellStyle name="Collegamento ipertestuale visitato" xfId="317" builtinId="9" hidden="1"/>
    <cellStyle name="Collegamento ipertestuale visitato" xfId="318" builtinId="9" hidden="1"/>
    <cellStyle name="Collegamento ipertestuale visitato" xfId="319" builtinId="9" hidden="1"/>
    <cellStyle name="Collegamento ipertestuale visitato" xfId="320" builtinId="9" hidden="1"/>
    <cellStyle name="Collegamento ipertestuale visitato" xfId="321" builtinId="9" hidden="1"/>
    <cellStyle name="Collegamento ipertestuale visitato" xfId="322" builtinId="9" hidden="1"/>
    <cellStyle name="Collegamento ipertestuale visitato" xfId="323" builtinId="9" hidden="1"/>
    <cellStyle name="Collegamento ipertestuale visitato" xfId="324" builtinId="9" hidden="1"/>
    <cellStyle name="Collegamento ipertestuale visitato" xfId="325" builtinId="9" hidden="1"/>
    <cellStyle name="Collegamento ipertestuale visitato" xfId="326" builtinId="9" hidden="1"/>
    <cellStyle name="Collegamento ipertestuale visitato" xfId="327" builtinId="9" hidden="1"/>
    <cellStyle name="Collegamento ipertestuale visitato" xfId="328" builtinId="9" hidden="1"/>
    <cellStyle name="Collegamento ipertestuale visitato" xfId="329" builtinId="9" hidden="1"/>
    <cellStyle name="Collegamento ipertestuale visitato" xfId="330" builtinId="9" hidden="1"/>
    <cellStyle name="Collegamento ipertestuale visitato" xfId="331" builtinId="9" hidden="1"/>
    <cellStyle name="Collegamento ipertestuale visitato" xfId="332" builtinId="9" hidden="1"/>
    <cellStyle name="Collegamento ipertestuale visitato" xfId="333" builtinId="9" hidden="1"/>
    <cellStyle name="Collegamento ipertestuale visitato" xfId="334" builtinId="9" hidden="1"/>
    <cellStyle name="Collegamento ipertestuale visitato" xfId="335" builtinId="9" hidden="1"/>
    <cellStyle name="Collegamento ipertestuale visitato" xfId="336" builtinId="9" hidden="1"/>
    <cellStyle name="Collegamento ipertestuale visitato" xfId="337" builtinId="9" hidden="1"/>
    <cellStyle name="Collegamento ipertestuale visitato" xfId="338" builtinId="9" hidden="1"/>
    <cellStyle name="Collegamento ipertestuale visitato" xfId="339" builtinId="9" hidden="1"/>
    <cellStyle name="Collegamento ipertestuale visitato" xfId="340" builtinId="9" hidden="1"/>
    <cellStyle name="Collegamento ipertestuale visitato" xfId="341" builtinId="9" hidden="1"/>
    <cellStyle name="Collegamento ipertestuale visitato" xfId="342" builtinId="9" hidden="1"/>
    <cellStyle name="Collegamento ipertestuale visitato" xfId="343" builtinId="9" hidden="1"/>
    <cellStyle name="Collegamento ipertestuale visitato" xfId="344" builtinId="9" hidden="1"/>
    <cellStyle name="Collegamento ipertestuale visitato" xfId="345" builtinId="9" hidden="1"/>
    <cellStyle name="Collegamento ipertestuale visitato" xfId="346" builtinId="9" hidden="1"/>
    <cellStyle name="Collegamento ipertestuale visitato" xfId="347" builtinId="9" hidden="1"/>
    <cellStyle name="Collegamento ipertestuale visitato" xfId="348" builtinId="9" hidden="1"/>
    <cellStyle name="Collegamento ipertestuale visitato" xfId="349" builtinId="9" hidden="1"/>
    <cellStyle name="Collegamento ipertestuale visitato" xfId="350" builtinId="9" hidden="1"/>
    <cellStyle name="Collegamento ipertestuale visitato" xfId="351" builtinId="9" hidden="1"/>
    <cellStyle name="Collegamento ipertestuale visitato" xfId="352" builtinId="9" hidden="1"/>
    <cellStyle name="Collegamento ipertestuale visitato" xfId="353" builtinId="9" hidden="1"/>
    <cellStyle name="Collegamento ipertestuale visitato" xfId="354" builtinId="9" hidden="1"/>
    <cellStyle name="Collegamento ipertestuale visitato" xfId="355" builtinId="9" hidden="1"/>
    <cellStyle name="Collegamento ipertestuale visitato" xfId="356" builtinId="9" hidden="1"/>
    <cellStyle name="Collegamento ipertestuale visitato" xfId="357" builtinId="9" hidden="1"/>
    <cellStyle name="Collegamento ipertestuale visitato" xfId="358" builtinId="9" hidden="1"/>
    <cellStyle name="Collegamento ipertestuale visitato" xfId="359" builtinId="9" hidden="1"/>
    <cellStyle name="Collegamento ipertestuale visitato" xfId="360" builtinId="9" hidden="1"/>
    <cellStyle name="Collegamento ipertestuale visitato" xfId="361" builtinId="9" hidden="1"/>
    <cellStyle name="Collegamento ipertestuale visitato" xfId="362" builtinId="9" hidden="1"/>
    <cellStyle name="Collegamento ipertestuale visitato" xfId="363" builtinId="9" hidden="1"/>
    <cellStyle name="Collegamento ipertestuale visitato" xfId="364" builtinId="9" hidden="1"/>
    <cellStyle name="Collegamento ipertestuale visitato" xfId="365" builtinId="9" hidden="1"/>
    <cellStyle name="Collegamento ipertestuale visitato" xfId="366" builtinId="9" hidden="1"/>
    <cellStyle name="Collegamento ipertestuale visitato" xfId="367" builtinId="9" hidden="1"/>
    <cellStyle name="Collegamento ipertestuale visitato" xfId="368" builtinId="9" hidden="1"/>
    <cellStyle name="Collegamento ipertestuale visitato" xfId="369" builtinId="9" hidden="1"/>
    <cellStyle name="Collegamento ipertestuale visitato" xfId="371" builtinId="9" hidden="1"/>
    <cellStyle name="Collegamento ipertestuale visitato" xfId="373" builtinId="9" hidden="1"/>
    <cellStyle name="Collegamento ipertestuale visitato" xfId="375" builtinId="9" hidden="1"/>
    <cellStyle name="Collegamento ipertestuale visitato" xfId="377" builtinId="9" hidden="1"/>
    <cellStyle name="Collegamento ipertestuale visitato" xfId="379" builtinId="9" hidden="1"/>
    <cellStyle name="Collegamento ipertestuale visitato" xfId="381" builtinId="9" hidden="1"/>
    <cellStyle name="Collegamento ipertestuale visitato" xfId="383" builtinId="9" hidden="1"/>
    <cellStyle name="Collegamento ipertestuale visitato" xfId="385" builtinId="9" hidden="1"/>
    <cellStyle name="Collegamento ipertestuale visitato" xfId="387" builtinId="9" hidden="1"/>
    <cellStyle name="Collegamento ipertestuale visitato" xfId="389" builtinId="9" hidden="1"/>
    <cellStyle name="Collegamento ipertestuale visitato" xfId="391" builtinId="9" hidden="1"/>
    <cellStyle name="Collegamento ipertestuale visitato" xfId="393" builtinId="9" hidden="1"/>
    <cellStyle name="Collegamento ipertestuale visitato" xfId="395" builtinId="9" hidden="1"/>
    <cellStyle name="Collegamento ipertestuale visitato" xfId="399" builtinId="9" hidden="1"/>
    <cellStyle name="Normale" xfId="0" builtinId="0"/>
    <cellStyle name="Normale 2" xfId="2"/>
    <cellStyle name="Normale 2 2" xfId="397"/>
    <cellStyle name="Normale 3" xfId="12"/>
    <cellStyle name="Normale 4" xfId="396"/>
    <cellStyle name="Normale 5" xfId="1"/>
    <cellStyle name="Percentuale 2" xfId="3"/>
    <cellStyle name="Percentuale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409</xdr:col>
          <xdr:colOff>22860</xdr:colOff>
          <xdr:row>1363</xdr:row>
          <xdr:rowOff>175260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ss0070/AppData/Local/Microsoft/Windows/Temporary%20Internet%20Files/Content.Outlook/FX74WLAU/Area%20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llabora.infocamere.it/service/home/~/KIT%202014/KIT%202014%20-%20Anticorruzione%20All.%204%20-%20PTPC_CdC_COMPILATO_ME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ss0070/AppData/Local/Microsoft/Windows/Temporary%20Internet%20Files/Content.Outlook/FX74WLAU/Area_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uti_Piano"/>
      <sheetName val="Aree di rischio per processi"/>
      <sheetName val="Catalogo rischi"/>
      <sheetName val="Misure"/>
      <sheetName val="Indici valutazione"/>
      <sheetName val="SR Area A"/>
      <sheetName val="SR Area B"/>
      <sheetName val="SR Area C"/>
      <sheetName val="SR Area D"/>
      <sheetName val="SR Area D_nuova"/>
      <sheetName val="SR Area E"/>
      <sheetName val="SR Area F"/>
      <sheetName val="A"/>
      <sheetName val="B"/>
      <sheetName val="C"/>
      <sheetName val="D"/>
      <sheetName val="Raccordo processi"/>
      <sheetName val="Aree dirigenziali"/>
      <sheetName val="D_nuova"/>
      <sheetName val="E"/>
      <sheetName val="F"/>
    </sheetNames>
    <sheetDataSet>
      <sheetData sheetId="0"/>
      <sheetData sheetId="1">
        <row r="2">
          <cell r="B2" t="str">
            <v>A) Acquisizione e progressione del personale</v>
          </cell>
        </row>
        <row r="7">
          <cell r="A7" t="str">
            <v>A.01 Reclutamento di personale a tempo indeterminato, determinato e progressioni verticali</v>
          </cell>
        </row>
        <row r="8">
          <cell r="A8" t="str">
            <v>A.02 Progressioni economiche di carriera</v>
          </cell>
        </row>
        <row r="9">
          <cell r="A9" t="str">
            <v>A.03 Conferimento di incarichi di collaborazione</v>
          </cell>
        </row>
        <row r="10">
          <cell r="A10" t="str">
            <v>A.04 Contratti di somministrazione lavoro</v>
          </cell>
        </row>
        <row r="11">
          <cell r="A11" t="str">
            <v>A.05 Attivazione di distacchi/comandi di personale (in uscita)</v>
          </cell>
        </row>
        <row r="12">
          <cell r="A12" t="str">
            <v>A.06 Attivazione di procedure di mobilità in entrata</v>
          </cell>
        </row>
      </sheetData>
      <sheetData sheetId="2">
        <row r="10">
          <cell r="A10" t="str">
            <v>RA.01 inserimento nel bando di criteri/clausole deputate a favorire soggetti predeterminati</v>
          </cell>
          <cell r="B10" t="str">
            <v>CR.1 Pilotamento delle procedure</v>
          </cell>
        </row>
        <row r="11">
          <cell r="A11" t="str">
            <v>RA.02 nomina pilotata dei componenti della commissione di valutazione</v>
          </cell>
          <cell r="B11" t="str">
            <v>CR.1 Pilotamento delle procedure</v>
          </cell>
        </row>
        <row r="12">
          <cell r="A12" t="str">
            <v>RA.03 diffusione di informazioni relative al bando prima della pubblicazione</v>
          </cell>
          <cell r="B12" t="str">
            <v>CR.1 Pilotamento delle procedure</v>
          </cell>
        </row>
        <row r="13">
          <cell r="A13" t="str">
            <v>RA.04 utilizzo artificioso dell'istituto della riapertura dei termini al fine di consentire la partecipazione di soggetti predeterminati</v>
          </cell>
          <cell r="B13" t="str">
            <v>CR.1 Pilotamento delle procedure</v>
          </cell>
        </row>
        <row r="14">
          <cell r="A14" t="str">
            <v>RA.05 costruzione ad hoc del campione da sottoporre a verifica/controllo</v>
          </cell>
          <cell r="B14" t="str">
            <v>CR.1 Pilotamento delle procedure</v>
          </cell>
        </row>
        <row r="15">
          <cell r="A15" t="str">
            <v>RA.06 alterazione della graduatoria</v>
          </cell>
          <cell r="B15" t="str">
            <v>CR. 4 Manipolazione o utilizzo improprio delle informazioni o della documentazione</v>
          </cell>
        </row>
        <row r="16">
          <cell r="A16" t="str">
            <v>RA.07 formulazione di criteri di valutazione non adeguatamente e chiaramente definiti</v>
          </cell>
          <cell r="B16" t="str">
            <v>CR.2 Assenza di adeguati livelli di trasparenza</v>
          </cell>
        </row>
        <row r="17">
          <cell r="A17" t="str">
            <v>RA.08 brevità strumentale del periodo di pubblicazione del bando</v>
          </cell>
          <cell r="B17" t="str">
            <v>CR.2 Assenza di adeguati livelli di trasparenza</v>
          </cell>
        </row>
        <row r="18">
          <cell r="A18" t="str">
            <v>RA.09 inadeguata pubblicità degli esiti della selezione</v>
          </cell>
          <cell r="B18" t="str">
            <v>CR.3 Conflitto di interessi</v>
          </cell>
        </row>
        <row r="19">
          <cell r="A19" t="str">
            <v>RA.10 pubblicità del bando in periodi in cui l'accesso e l'attenzione verso tali informazioni è ridotto</v>
          </cell>
          <cell r="B19" t="str">
            <v>CR.3 Conflitto di interessi</v>
          </cell>
        </row>
        <row r="20">
          <cell r="A20" t="str">
            <v>RA.11 assenza della necessaria indipendenza del decisore in situazioni, anche solo apparenti, di conflitto di interesse</v>
          </cell>
          <cell r="B20" t="str">
            <v>CR.3 Conflitto di interessi</v>
          </cell>
        </row>
        <row r="21">
          <cell r="A21" t="str">
            <v>RA.12 sussistenza di rapporto di parentela, affinità o abituale frequentazione tra i soggetti con potere decisionale o compiti di valutazione e i candidati</v>
          </cell>
          <cell r="B21" t="str">
            <v>CR.3 Conflitto di interessi</v>
          </cell>
        </row>
        <row r="22">
          <cell r="A22" t="str">
            <v>RA.13 assenza di rotazione del conferimento degli incarichi di presidente e componente della commissione</v>
          </cell>
          <cell r="B22" t="str">
            <v>CR.3 Conflitto di interessi</v>
          </cell>
        </row>
        <row r="23">
          <cell r="A23" t="str">
            <v>RA.14 mancata o insufficiente verifica della completezza della documentazione presentata</v>
          </cell>
          <cell r="B23" t="str">
            <v>CR.5 Elusione delle procedure di svolgimento dell'attività e di controllo</v>
          </cell>
        </row>
        <row r="24">
          <cell r="A24" t="str">
            <v>RA.15 mancata o insufficiente verifica della coerenza della documentazione presentata</v>
          </cell>
          <cell r="B24" t="str">
            <v>CR.5 Elusione delle procedure di svolgimento dell'attività e di controllo</v>
          </cell>
        </row>
        <row r="25">
          <cell r="A25" t="str">
            <v>RA.16 valutazioni della commissione volte a favorire soggetti predeterminati</v>
          </cell>
          <cell r="B25" t="str">
            <v>CR.6 Uso improprio o distorto della discrezionalità</v>
          </cell>
        </row>
        <row r="26">
          <cell r="A26" t="str">
            <v>RA.17 motivazione incongrua del provvedimento</v>
          </cell>
          <cell r="B26" t="str">
            <v>CR.6 Uso improprio o distorto della discrezionalità</v>
          </cell>
        </row>
        <row r="27">
          <cell r="A27" t="str">
            <v>RA.18 accettazione consapevole di documentazione falsa</v>
          </cell>
          <cell r="B27" t="str">
            <v>CR.7 Atti illeciti</v>
          </cell>
        </row>
        <row r="28">
          <cell r="A28" t="str">
            <v>RA.19 mancato rispetto dell'ordine cronologico delle istanze</v>
          </cell>
          <cell r="B28" t="str">
            <v>CR.5 Elusione delle procedure di svolgimento dell'attività e di controllo</v>
          </cell>
        </row>
        <row r="29">
          <cell r="A29" t="str">
            <v>RA.20 trasferimento di dipendenti non aventi diritto e mancato trasferimento di dipendenti aventi titolo</v>
          </cell>
          <cell r="B29" t="str">
            <v>CR.5 Elusione delle procedure di svolgimento dell'attività e di controllo</v>
          </cell>
        </row>
        <row r="30">
          <cell r="A30" t="str">
            <v>RA.21 improprio ricorso a risorse umane esterne</v>
          </cell>
          <cell r="B30" t="str">
            <v>CR.7 Atti illeciti</v>
          </cell>
        </row>
        <row r="31">
          <cell r="A31" t="str">
            <v>RA.22 Individuazione di fabbisogni quantitativamente e qualitativamente non coerenti con la mission dell'ente</v>
          </cell>
          <cell r="B31" t="str">
            <v>CR.1 Pilotamento delle procedure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6">
          <cell r="B6">
            <v>1</v>
          </cell>
          <cell r="E6">
            <v>1</v>
          </cell>
        </row>
        <row r="7">
          <cell r="B7">
            <v>0</v>
          </cell>
          <cell r="E7">
            <v>0</v>
          </cell>
        </row>
        <row r="8">
          <cell r="B8">
            <v>0</v>
          </cell>
          <cell r="E8">
            <v>0</v>
          </cell>
        </row>
        <row r="9">
          <cell r="B9">
            <v>0</v>
          </cell>
          <cell r="E9">
            <v>0</v>
          </cell>
        </row>
        <row r="10">
          <cell r="B10">
            <v>0</v>
          </cell>
          <cell r="E10">
            <v>0</v>
          </cell>
        </row>
        <row r="11">
          <cell r="B11">
            <v>0</v>
          </cell>
          <cell r="E11">
            <v>0</v>
          </cell>
        </row>
        <row r="12">
          <cell r="B12">
            <v>0</v>
          </cell>
          <cell r="E12">
            <v>0</v>
          </cell>
        </row>
        <row r="13">
          <cell r="B13">
            <v>0</v>
          </cell>
          <cell r="E13">
            <v>0</v>
          </cell>
        </row>
        <row r="14">
          <cell r="B14">
            <v>0</v>
          </cell>
          <cell r="E14">
            <v>1</v>
          </cell>
        </row>
        <row r="15">
          <cell r="B15">
            <v>0</v>
          </cell>
          <cell r="E15">
            <v>0</v>
          </cell>
        </row>
        <row r="16">
          <cell r="B16">
            <v>0</v>
          </cell>
          <cell r="E16">
            <v>0</v>
          </cell>
        </row>
        <row r="17">
          <cell r="B17">
            <v>0</v>
          </cell>
          <cell r="E17">
            <v>0</v>
          </cell>
        </row>
        <row r="18">
          <cell r="B18">
            <v>5</v>
          </cell>
          <cell r="E18">
            <v>0</v>
          </cell>
        </row>
        <row r="19">
          <cell r="B19">
            <v>0</v>
          </cell>
          <cell r="E19">
            <v>0</v>
          </cell>
        </row>
        <row r="20">
          <cell r="B20">
            <v>0</v>
          </cell>
          <cell r="E20">
            <v>0</v>
          </cell>
        </row>
        <row r="21">
          <cell r="B21">
            <v>0</v>
          </cell>
          <cell r="E21">
            <v>0</v>
          </cell>
        </row>
        <row r="22">
          <cell r="B22">
            <v>1</v>
          </cell>
          <cell r="E22">
            <v>0</v>
          </cell>
        </row>
        <row r="23">
          <cell r="B23">
            <v>0</v>
          </cell>
          <cell r="E23">
            <v>0</v>
          </cell>
        </row>
        <row r="24">
          <cell r="B24">
            <v>0</v>
          </cell>
          <cell r="E24">
            <v>0</v>
          </cell>
        </row>
        <row r="25">
          <cell r="B25">
            <v>0</v>
          </cell>
          <cell r="E25">
            <v>0</v>
          </cell>
        </row>
        <row r="26">
          <cell r="B26">
            <v>0</v>
          </cell>
          <cell r="E26">
            <v>5</v>
          </cell>
        </row>
        <row r="27">
          <cell r="B27">
            <v>0</v>
          </cell>
          <cell r="E27">
            <v>0</v>
          </cell>
        </row>
        <row r="28">
          <cell r="B28">
            <v>0</v>
          </cell>
          <cell r="E28">
            <v>0</v>
          </cell>
        </row>
        <row r="29">
          <cell r="B29">
            <v>0</v>
          </cell>
          <cell r="E29">
            <v>0</v>
          </cell>
        </row>
        <row r="30">
          <cell r="B30">
            <v>1</v>
          </cell>
          <cell r="E30">
            <v>0</v>
          </cell>
        </row>
        <row r="31">
          <cell r="B31">
            <v>0</v>
          </cell>
          <cell r="E31">
            <v>0</v>
          </cell>
        </row>
        <row r="32">
          <cell r="B32">
            <v>0</v>
          </cell>
          <cell r="E32">
            <v>0</v>
          </cell>
        </row>
        <row r="33">
          <cell r="B33">
            <v>0</v>
          </cell>
          <cell r="E33">
            <v>4</v>
          </cell>
        </row>
        <row r="34">
          <cell r="B34">
            <v>0</v>
          </cell>
          <cell r="E34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1</v>
          </cell>
        </row>
        <row r="39">
          <cell r="B39">
            <v>0</v>
          </cell>
        </row>
        <row r="40">
          <cell r="B40">
            <v>0</v>
          </cell>
        </row>
        <row r="41">
          <cell r="B41">
            <v>0</v>
          </cell>
        </row>
        <row r="42">
          <cell r="B42">
            <v>0</v>
          </cell>
        </row>
        <row r="43">
          <cell r="B43">
            <v>1</v>
          </cell>
        </row>
        <row r="44">
          <cell r="B44">
            <v>0</v>
          </cell>
        </row>
        <row r="45">
          <cell r="B45">
            <v>0</v>
          </cell>
        </row>
        <row r="46">
          <cell r="B46">
            <v>0</v>
          </cell>
        </row>
        <row r="47">
          <cell r="B47">
            <v>0</v>
          </cell>
        </row>
        <row r="54">
          <cell r="B54">
            <v>0</v>
          </cell>
          <cell r="E54">
            <v>1</v>
          </cell>
        </row>
        <row r="55">
          <cell r="B55">
            <v>2</v>
          </cell>
          <cell r="E55">
            <v>0</v>
          </cell>
        </row>
        <row r="56">
          <cell r="B56">
            <v>0</v>
          </cell>
          <cell r="E56">
            <v>0</v>
          </cell>
        </row>
        <row r="57">
          <cell r="B57">
            <v>0</v>
          </cell>
          <cell r="E57">
            <v>0</v>
          </cell>
        </row>
        <row r="58">
          <cell r="B58">
            <v>0</v>
          </cell>
          <cell r="E58">
            <v>0</v>
          </cell>
        </row>
        <row r="59">
          <cell r="B59">
            <v>0</v>
          </cell>
          <cell r="E59">
            <v>0</v>
          </cell>
        </row>
        <row r="60">
          <cell r="B60">
            <v>0</v>
          </cell>
          <cell r="E60">
            <v>0</v>
          </cell>
        </row>
        <row r="61">
          <cell r="B61">
            <v>0</v>
          </cell>
          <cell r="E61">
            <v>0</v>
          </cell>
        </row>
        <row r="62">
          <cell r="B62">
            <v>1</v>
          </cell>
          <cell r="E62">
            <v>1</v>
          </cell>
        </row>
        <row r="63">
          <cell r="B63">
            <v>0</v>
          </cell>
          <cell r="E63">
            <v>0</v>
          </cell>
        </row>
        <row r="64">
          <cell r="B64">
            <v>0</v>
          </cell>
          <cell r="E64">
            <v>0</v>
          </cell>
        </row>
        <row r="65">
          <cell r="B65">
            <v>0</v>
          </cell>
          <cell r="E65">
            <v>0</v>
          </cell>
        </row>
        <row r="66">
          <cell r="B66">
            <v>0</v>
          </cell>
          <cell r="E66">
            <v>0</v>
          </cell>
        </row>
        <row r="67">
          <cell r="B67">
            <v>0</v>
          </cell>
          <cell r="E67">
            <v>0</v>
          </cell>
        </row>
        <row r="68">
          <cell r="B68">
            <v>0</v>
          </cell>
          <cell r="E68">
            <v>0</v>
          </cell>
        </row>
        <row r="69">
          <cell r="B69">
            <v>0</v>
          </cell>
          <cell r="E69">
            <v>0</v>
          </cell>
        </row>
        <row r="70">
          <cell r="B70">
            <v>1</v>
          </cell>
          <cell r="E70">
            <v>1</v>
          </cell>
        </row>
        <row r="71">
          <cell r="B71">
            <v>0</v>
          </cell>
          <cell r="E71">
            <v>0</v>
          </cell>
        </row>
        <row r="72">
          <cell r="B72">
            <v>0</v>
          </cell>
          <cell r="E72">
            <v>0</v>
          </cell>
        </row>
        <row r="73">
          <cell r="B73">
            <v>0</v>
          </cell>
          <cell r="E73">
            <v>0</v>
          </cell>
        </row>
        <row r="74">
          <cell r="B74">
            <v>0</v>
          </cell>
          <cell r="E74">
            <v>0</v>
          </cell>
        </row>
        <row r="75">
          <cell r="B75">
            <v>0</v>
          </cell>
          <cell r="E75">
            <v>0</v>
          </cell>
        </row>
        <row r="76">
          <cell r="B76">
            <v>0</v>
          </cell>
          <cell r="E76">
            <v>0</v>
          </cell>
        </row>
        <row r="77">
          <cell r="B77">
            <v>0</v>
          </cell>
          <cell r="E77">
            <v>0</v>
          </cell>
        </row>
        <row r="78">
          <cell r="B78">
            <v>1</v>
          </cell>
          <cell r="E78">
            <v>0</v>
          </cell>
        </row>
        <row r="79">
          <cell r="B79">
            <v>0</v>
          </cell>
          <cell r="E79">
            <v>0</v>
          </cell>
        </row>
        <row r="80">
          <cell r="B80">
            <v>0</v>
          </cell>
          <cell r="E80">
            <v>0</v>
          </cell>
        </row>
        <row r="81">
          <cell r="B81">
            <v>0</v>
          </cell>
          <cell r="E81">
            <v>4</v>
          </cell>
        </row>
        <row r="82">
          <cell r="B82">
            <v>0</v>
          </cell>
          <cell r="E82">
            <v>0</v>
          </cell>
        </row>
        <row r="83">
          <cell r="B83">
            <v>0</v>
          </cell>
        </row>
        <row r="84">
          <cell r="B84">
            <v>0</v>
          </cell>
        </row>
        <row r="85">
          <cell r="B85">
            <v>0</v>
          </cell>
        </row>
        <row r="86">
          <cell r="B86">
            <v>1</v>
          </cell>
        </row>
        <row r="87">
          <cell r="B87">
            <v>0</v>
          </cell>
        </row>
        <row r="88">
          <cell r="B88">
            <v>0</v>
          </cell>
        </row>
        <row r="89">
          <cell r="B89">
            <v>0</v>
          </cell>
        </row>
        <row r="90">
          <cell r="B90">
            <v>0</v>
          </cell>
        </row>
        <row r="91">
          <cell r="B91">
            <v>1</v>
          </cell>
        </row>
        <row r="92">
          <cell r="B92">
            <v>0</v>
          </cell>
        </row>
        <row r="93">
          <cell r="B93">
            <v>0</v>
          </cell>
        </row>
        <row r="94">
          <cell r="B94">
            <v>0</v>
          </cell>
        </row>
        <row r="95">
          <cell r="B95">
            <v>0</v>
          </cell>
        </row>
        <row r="102">
          <cell r="B102">
            <v>0</v>
          </cell>
          <cell r="E102">
            <v>1</v>
          </cell>
        </row>
        <row r="103">
          <cell r="B103">
            <v>2</v>
          </cell>
          <cell r="E103">
            <v>0</v>
          </cell>
        </row>
        <row r="104">
          <cell r="B104">
            <v>0</v>
          </cell>
          <cell r="E104">
            <v>0</v>
          </cell>
        </row>
        <row r="105">
          <cell r="B105">
            <v>0</v>
          </cell>
          <cell r="E105">
            <v>0</v>
          </cell>
        </row>
        <row r="106">
          <cell r="B106">
            <v>0</v>
          </cell>
          <cell r="E106">
            <v>0</v>
          </cell>
        </row>
        <row r="107">
          <cell r="B107">
            <v>0</v>
          </cell>
          <cell r="E107">
            <v>0</v>
          </cell>
        </row>
        <row r="108">
          <cell r="B108">
            <v>0</v>
          </cell>
          <cell r="E108">
            <v>0</v>
          </cell>
        </row>
        <row r="109">
          <cell r="B109">
            <v>0</v>
          </cell>
          <cell r="E109">
            <v>0</v>
          </cell>
        </row>
        <row r="110">
          <cell r="B110">
            <v>0</v>
          </cell>
          <cell r="E110">
            <v>1</v>
          </cell>
        </row>
        <row r="111">
          <cell r="B111">
            <v>0</v>
          </cell>
          <cell r="E111">
            <v>0</v>
          </cell>
        </row>
        <row r="112">
          <cell r="B112">
            <v>0</v>
          </cell>
          <cell r="E112">
            <v>0</v>
          </cell>
        </row>
        <row r="113">
          <cell r="B113">
            <v>0</v>
          </cell>
          <cell r="E113">
            <v>0</v>
          </cell>
        </row>
        <row r="114">
          <cell r="B114">
            <v>5</v>
          </cell>
          <cell r="E114">
            <v>0</v>
          </cell>
        </row>
        <row r="115">
          <cell r="B115">
            <v>0</v>
          </cell>
          <cell r="E115">
            <v>0</v>
          </cell>
        </row>
        <row r="116">
          <cell r="B116">
            <v>0</v>
          </cell>
          <cell r="E116">
            <v>0</v>
          </cell>
        </row>
        <row r="117">
          <cell r="B117">
            <v>0</v>
          </cell>
          <cell r="E117">
            <v>0</v>
          </cell>
        </row>
        <row r="118">
          <cell r="B118">
            <v>1</v>
          </cell>
          <cell r="E118">
            <v>1</v>
          </cell>
        </row>
        <row r="119">
          <cell r="B119">
            <v>0</v>
          </cell>
          <cell r="E119">
            <v>0</v>
          </cell>
        </row>
        <row r="120">
          <cell r="B120">
            <v>0</v>
          </cell>
          <cell r="E120">
            <v>0</v>
          </cell>
        </row>
        <row r="121">
          <cell r="B121">
            <v>0</v>
          </cell>
          <cell r="E121">
            <v>0</v>
          </cell>
        </row>
        <row r="122">
          <cell r="B122">
            <v>0</v>
          </cell>
          <cell r="E122">
            <v>0</v>
          </cell>
        </row>
        <row r="123">
          <cell r="B123">
            <v>0</v>
          </cell>
          <cell r="E123">
            <v>0</v>
          </cell>
        </row>
        <row r="124">
          <cell r="B124">
            <v>0</v>
          </cell>
          <cell r="E124">
            <v>0</v>
          </cell>
        </row>
        <row r="125">
          <cell r="B125">
            <v>0</v>
          </cell>
          <cell r="E125">
            <v>0</v>
          </cell>
        </row>
        <row r="126">
          <cell r="B126">
            <v>0</v>
          </cell>
          <cell r="E126">
            <v>0</v>
          </cell>
        </row>
        <row r="127">
          <cell r="B127">
            <v>0</v>
          </cell>
          <cell r="E127">
            <v>0</v>
          </cell>
        </row>
        <row r="128">
          <cell r="B128">
            <v>0</v>
          </cell>
          <cell r="E128">
            <v>0</v>
          </cell>
        </row>
        <row r="129">
          <cell r="B129">
            <v>0</v>
          </cell>
          <cell r="E129">
            <v>4</v>
          </cell>
        </row>
        <row r="130">
          <cell r="B130">
            <v>5</v>
          </cell>
          <cell r="E130">
            <v>0</v>
          </cell>
        </row>
        <row r="131">
          <cell r="B131">
            <v>0</v>
          </cell>
        </row>
        <row r="132">
          <cell r="B132">
            <v>0</v>
          </cell>
        </row>
        <row r="133">
          <cell r="B133">
            <v>0</v>
          </cell>
        </row>
        <row r="134">
          <cell r="B134">
            <v>1</v>
          </cell>
        </row>
        <row r="135">
          <cell r="B135">
            <v>0</v>
          </cell>
        </row>
        <row r="136">
          <cell r="B136">
            <v>0</v>
          </cell>
        </row>
        <row r="137">
          <cell r="B137">
            <v>0</v>
          </cell>
        </row>
        <row r="138">
          <cell r="B138">
            <v>0</v>
          </cell>
        </row>
        <row r="139">
          <cell r="B139">
            <v>0</v>
          </cell>
        </row>
        <row r="140">
          <cell r="B140">
            <v>2</v>
          </cell>
        </row>
        <row r="141">
          <cell r="B141">
            <v>0</v>
          </cell>
        </row>
        <row r="142">
          <cell r="B142">
            <v>0</v>
          </cell>
        </row>
        <row r="143">
          <cell r="B143">
            <v>0</v>
          </cell>
        </row>
        <row r="151">
          <cell r="B151">
            <v>0</v>
          </cell>
          <cell r="E151">
            <v>1</v>
          </cell>
        </row>
        <row r="152">
          <cell r="B152">
            <v>2</v>
          </cell>
          <cell r="E152">
            <v>0</v>
          </cell>
        </row>
        <row r="153">
          <cell r="B153">
            <v>0</v>
          </cell>
          <cell r="E153">
            <v>0</v>
          </cell>
        </row>
        <row r="154">
          <cell r="B154">
            <v>0</v>
          </cell>
          <cell r="E154">
            <v>0</v>
          </cell>
        </row>
        <row r="155">
          <cell r="B155">
            <v>0</v>
          </cell>
          <cell r="E155">
            <v>0</v>
          </cell>
        </row>
        <row r="156">
          <cell r="B156">
            <v>0</v>
          </cell>
          <cell r="E156">
            <v>0</v>
          </cell>
        </row>
        <row r="157">
          <cell r="B157">
            <v>0</v>
          </cell>
          <cell r="E157">
            <v>0</v>
          </cell>
        </row>
        <row r="158">
          <cell r="B158">
            <v>0</v>
          </cell>
          <cell r="E158">
            <v>0</v>
          </cell>
        </row>
        <row r="159">
          <cell r="B159">
            <v>0</v>
          </cell>
          <cell r="E159">
            <v>1</v>
          </cell>
        </row>
        <row r="160">
          <cell r="B160">
            <v>0</v>
          </cell>
          <cell r="E160">
            <v>0</v>
          </cell>
        </row>
        <row r="161">
          <cell r="B161">
            <v>0</v>
          </cell>
          <cell r="E161">
            <v>0</v>
          </cell>
        </row>
        <row r="162">
          <cell r="B162">
            <v>0</v>
          </cell>
          <cell r="E162">
            <v>0</v>
          </cell>
        </row>
        <row r="163">
          <cell r="B163">
            <v>5</v>
          </cell>
          <cell r="E163">
            <v>0</v>
          </cell>
        </row>
        <row r="164">
          <cell r="B164">
            <v>0</v>
          </cell>
          <cell r="E164">
            <v>0</v>
          </cell>
        </row>
        <row r="165">
          <cell r="B165">
            <v>0</v>
          </cell>
          <cell r="E165">
            <v>0</v>
          </cell>
        </row>
        <row r="166">
          <cell r="B166">
            <v>0</v>
          </cell>
          <cell r="E166">
            <v>0</v>
          </cell>
        </row>
        <row r="167">
          <cell r="B167">
            <v>1</v>
          </cell>
          <cell r="E167">
            <v>1</v>
          </cell>
        </row>
        <row r="168">
          <cell r="B168">
            <v>0</v>
          </cell>
          <cell r="E168">
            <v>0</v>
          </cell>
        </row>
        <row r="169">
          <cell r="B169">
            <v>0</v>
          </cell>
          <cell r="E169">
            <v>0</v>
          </cell>
        </row>
        <row r="170">
          <cell r="B170">
            <v>0</v>
          </cell>
          <cell r="E170">
            <v>0</v>
          </cell>
        </row>
        <row r="171">
          <cell r="B171">
            <v>0</v>
          </cell>
          <cell r="E171">
            <v>0</v>
          </cell>
        </row>
        <row r="172">
          <cell r="B172">
            <v>0</v>
          </cell>
          <cell r="E172">
            <v>0</v>
          </cell>
        </row>
        <row r="173">
          <cell r="B173">
            <v>0</v>
          </cell>
          <cell r="E173">
            <v>0</v>
          </cell>
        </row>
        <row r="174">
          <cell r="B174">
            <v>0</v>
          </cell>
          <cell r="E174">
            <v>0</v>
          </cell>
        </row>
        <row r="175">
          <cell r="B175">
            <v>0</v>
          </cell>
          <cell r="E175">
            <v>0</v>
          </cell>
        </row>
        <row r="176">
          <cell r="B176">
            <v>0</v>
          </cell>
          <cell r="E176">
            <v>0</v>
          </cell>
        </row>
        <row r="177">
          <cell r="B177">
            <v>0</v>
          </cell>
          <cell r="E177">
            <v>0</v>
          </cell>
        </row>
        <row r="178">
          <cell r="B178">
            <v>0</v>
          </cell>
          <cell r="E178">
            <v>4</v>
          </cell>
        </row>
        <row r="179">
          <cell r="B179">
            <v>5</v>
          </cell>
          <cell r="E179">
            <v>0</v>
          </cell>
        </row>
        <row r="180">
          <cell r="B180">
            <v>0</v>
          </cell>
        </row>
        <row r="181">
          <cell r="B181">
            <v>0</v>
          </cell>
        </row>
        <row r="182">
          <cell r="B182">
            <v>0</v>
          </cell>
        </row>
        <row r="183">
          <cell r="B183">
            <v>1</v>
          </cell>
        </row>
        <row r="184">
          <cell r="B184">
            <v>0</v>
          </cell>
        </row>
        <row r="185">
          <cell r="B185">
            <v>0</v>
          </cell>
        </row>
        <row r="186">
          <cell r="B186">
            <v>0</v>
          </cell>
        </row>
        <row r="187">
          <cell r="B187">
            <v>0</v>
          </cell>
        </row>
        <row r="188">
          <cell r="B188">
            <v>1</v>
          </cell>
        </row>
        <row r="189">
          <cell r="B189">
            <v>0</v>
          </cell>
        </row>
        <row r="190">
          <cell r="B190">
            <v>0</v>
          </cell>
        </row>
        <row r="191">
          <cell r="B191">
            <v>0</v>
          </cell>
        </row>
        <row r="192">
          <cell r="B192">
            <v>0</v>
          </cell>
        </row>
        <row r="199">
          <cell r="B199">
            <v>1</v>
          </cell>
          <cell r="E199">
            <v>1</v>
          </cell>
        </row>
        <row r="200">
          <cell r="B200">
            <v>0</v>
          </cell>
          <cell r="E200">
            <v>0</v>
          </cell>
        </row>
        <row r="201">
          <cell r="B201">
            <v>0</v>
          </cell>
          <cell r="E201">
            <v>0</v>
          </cell>
        </row>
        <row r="202">
          <cell r="B202">
            <v>0</v>
          </cell>
          <cell r="E202">
            <v>0</v>
          </cell>
        </row>
        <row r="203">
          <cell r="B203">
            <v>0</v>
          </cell>
          <cell r="E203">
            <v>0</v>
          </cell>
        </row>
        <row r="204">
          <cell r="B204">
            <v>0</v>
          </cell>
          <cell r="E204">
            <v>0</v>
          </cell>
        </row>
        <row r="205">
          <cell r="B205">
            <v>0</v>
          </cell>
          <cell r="E205">
            <v>0</v>
          </cell>
        </row>
        <row r="206">
          <cell r="B206">
            <v>0</v>
          </cell>
          <cell r="E206">
            <v>0</v>
          </cell>
        </row>
        <row r="207">
          <cell r="B207">
            <v>0</v>
          </cell>
          <cell r="E207">
            <v>1</v>
          </cell>
        </row>
        <row r="208">
          <cell r="B208">
            <v>0</v>
          </cell>
          <cell r="E208">
            <v>0</v>
          </cell>
        </row>
        <row r="209">
          <cell r="B209">
            <v>0</v>
          </cell>
          <cell r="E209">
            <v>0</v>
          </cell>
        </row>
        <row r="210">
          <cell r="B210">
            <v>4</v>
          </cell>
          <cell r="E210">
            <v>0</v>
          </cell>
        </row>
        <row r="211">
          <cell r="B211">
            <v>0</v>
          </cell>
          <cell r="E211">
            <v>0</v>
          </cell>
        </row>
        <row r="212">
          <cell r="B212">
            <v>0</v>
          </cell>
          <cell r="E212">
            <v>0</v>
          </cell>
        </row>
        <row r="213">
          <cell r="B213">
            <v>0</v>
          </cell>
          <cell r="E213">
            <v>0</v>
          </cell>
        </row>
        <row r="214">
          <cell r="B214">
            <v>0</v>
          </cell>
          <cell r="E214">
            <v>0</v>
          </cell>
        </row>
        <row r="215">
          <cell r="B215">
            <v>0</v>
          </cell>
          <cell r="E215">
            <v>1</v>
          </cell>
        </row>
        <row r="216">
          <cell r="B216">
            <v>2</v>
          </cell>
          <cell r="E216">
            <v>0</v>
          </cell>
        </row>
        <row r="217">
          <cell r="B217">
            <v>0</v>
          </cell>
          <cell r="E217">
            <v>0</v>
          </cell>
        </row>
        <row r="218">
          <cell r="B218">
            <v>0</v>
          </cell>
          <cell r="E218">
            <v>0</v>
          </cell>
        </row>
        <row r="219">
          <cell r="B219">
            <v>0</v>
          </cell>
          <cell r="E219">
            <v>0</v>
          </cell>
        </row>
        <row r="220">
          <cell r="B220">
            <v>0</v>
          </cell>
          <cell r="E220">
            <v>0</v>
          </cell>
        </row>
        <row r="221">
          <cell r="B221">
            <v>0</v>
          </cell>
          <cell r="E221">
            <v>0</v>
          </cell>
        </row>
        <row r="222">
          <cell r="B222">
            <v>0</v>
          </cell>
          <cell r="E222">
            <v>0</v>
          </cell>
        </row>
        <row r="223">
          <cell r="B223">
            <v>1</v>
          </cell>
          <cell r="E223">
            <v>0</v>
          </cell>
        </row>
        <row r="224">
          <cell r="B224">
            <v>0</v>
          </cell>
          <cell r="E224">
            <v>0</v>
          </cell>
        </row>
        <row r="225">
          <cell r="B225">
            <v>0</v>
          </cell>
          <cell r="E225">
            <v>0</v>
          </cell>
        </row>
        <row r="226">
          <cell r="B226">
            <v>0</v>
          </cell>
          <cell r="E226">
            <v>4</v>
          </cell>
        </row>
        <row r="227">
          <cell r="B227">
            <v>0</v>
          </cell>
          <cell r="E227">
            <v>0</v>
          </cell>
        </row>
        <row r="228">
          <cell r="B228">
            <v>0</v>
          </cell>
        </row>
        <row r="229">
          <cell r="B229">
            <v>0</v>
          </cell>
        </row>
        <row r="230">
          <cell r="B230">
            <v>0</v>
          </cell>
        </row>
        <row r="231">
          <cell r="B231">
            <v>1</v>
          </cell>
        </row>
        <row r="232">
          <cell r="B232">
            <v>0</v>
          </cell>
        </row>
        <row r="233">
          <cell r="B233">
            <v>0</v>
          </cell>
        </row>
        <row r="234">
          <cell r="B234">
            <v>0</v>
          </cell>
        </row>
        <row r="235">
          <cell r="B235">
            <v>0</v>
          </cell>
        </row>
        <row r="236">
          <cell r="B236">
            <v>1</v>
          </cell>
        </row>
        <row r="237">
          <cell r="B237">
            <v>0</v>
          </cell>
        </row>
        <row r="238">
          <cell r="B238">
            <v>0</v>
          </cell>
        </row>
        <row r="239">
          <cell r="B239">
            <v>0</v>
          </cell>
        </row>
        <row r="240">
          <cell r="B240">
            <v>0</v>
          </cell>
        </row>
        <row r="247">
          <cell r="B247">
            <v>1</v>
          </cell>
          <cell r="E247">
            <v>1</v>
          </cell>
          <cell r="F247">
            <v>0</v>
          </cell>
        </row>
        <row r="248">
          <cell r="B248">
            <v>0</v>
          </cell>
          <cell r="E248">
            <v>0</v>
          </cell>
          <cell r="F248">
            <v>0</v>
          </cell>
        </row>
        <row r="249">
          <cell r="B249">
            <v>0</v>
          </cell>
          <cell r="E249">
            <v>0</v>
          </cell>
          <cell r="F249">
            <v>0</v>
          </cell>
        </row>
        <row r="250">
          <cell r="B250">
            <v>0</v>
          </cell>
          <cell r="E250">
            <v>0</v>
          </cell>
          <cell r="F250">
            <v>0</v>
          </cell>
        </row>
        <row r="251">
          <cell r="B251">
            <v>0</v>
          </cell>
          <cell r="E251">
            <v>0</v>
          </cell>
          <cell r="F251">
            <v>0</v>
          </cell>
        </row>
        <row r="252">
          <cell r="B252">
            <v>0</v>
          </cell>
          <cell r="E252">
            <v>0</v>
          </cell>
          <cell r="F252">
            <v>0</v>
          </cell>
        </row>
        <row r="253">
          <cell r="B253">
            <v>0</v>
          </cell>
          <cell r="E253">
            <v>0</v>
          </cell>
          <cell r="F253">
            <v>0</v>
          </cell>
        </row>
        <row r="254">
          <cell r="B254">
            <v>0</v>
          </cell>
          <cell r="E254">
            <v>0</v>
          </cell>
          <cell r="F254">
            <v>0</v>
          </cell>
        </row>
        <row r="255">
          <cell r="B255">
            <v>0</v>
          </cell>
          <cell r="E255">
            <v>1</v>
          </cell>
          <cell r="F255">
            <v>0</v>
          </cell>
        </row>
        <row r="256">
          <cell r="B256">
            <v>0</v>
          </cell>
          <cell r="E256">
            <v>0</v>
          </cell>
          <cell r="F256">
            <v>0</v>
          </cell>
        </row>
        <row r="257">
          <cell r="B257">
            <v>0</v>
          </cell>
          <cell r="E257">
            <v>0</v>
          </cell>
          <cell r="F257">
            <v>0</v>
          </cell>
        </row>
        <row r="258">
          <cell r="B258">
            <v>4</v>
          </cell>
          <cell r="E258">
            <v>0</v>
          </cell>
          <cell r="F258">
            <v>0</v>
          </cell>
        </row>
        <row r="259">
          <cell r="B259">
            <v>0</v>
          </cell>
          <cell r="E259">
            <v>0</v>
          </cell>
          <cell r="F259">
            <v>0</v>
          </cell>
        </row>
        <row r="260">
          <cell r="B260">
            <v>0</v>
          </cell>
          <cell r="E260">
            <v>0</v>
          </cell>
          <cell r="F260">
            <v>0</v>
          </cell>
        </row>
        <row r="261">
          <cell r="B261">
            <v>0</v>
          </cell>
          <cell r="E261">
            <v>0</v>
          </cell>
          <cell r="F261">
            <v>0</v>
          </cell>
        </row>
        <row r="262">
          <cell r="B262">
            <v>0</v>
          </cell>
          <cell r="E262">
            <v>0</v>
          </cell>
          <cell r="F262">
            <v>0</v>
          </cell>
        </row>
        <row r="263">
          <cell r="B263">
            <v>0</v>
          </cell>
          <cell r="E263">
            <v>1</v>
          </cell>
          <cell r="F263">
            <v>0</v>
          </cell>
        </row>
        <row r="264">
          <cell r="B264">
            <v>2</v>
          </cell>
          <cell r="E264">
            <v>0</v>
          </cell>
          <cell r="F264">
            <v>0</v>
          </cell>
        </row>
        <row r="265">
          <cell r="B265">
            <v>0</v>
          </cell>
          <cell r="E265">
            <v>0</v>
          </cell>
          <cell r="F265">
            <v>0</v>
          </cell>
        </row>
        <row r="266">
          <cell r="B266">
            <v>0</v>
          </cell>
          <cell r="E266">
            <v>0</v>
          </cell>
          <cell r="F266">
            <v>0</v>
          </cell>
        </row>
        <row r="267">
          <cell r="B267">
            <v>0</v>
          </cell>
          <cell r="E267">
            <v>0</v>
          </cell>
          <cell r="F267">
            <v>0</v>
          </cell>
        </row>
        <row r="268">
          <cell r="B268">
            <v>0</v>
          </cell>
          <cell r="E268">
            <v>0</v>
          </cell>
          <cell r="F268">
            <v>0</v>
          </cell>
        </row>
        <row r="269">
          <cell r="B269">
            <v>0</v>
          </cell>
          <cell r="E269">
            <v>0</v>
          </cell>
          <cell r="F269">
            <v>0</v>
          </cell>
        </row>
        <row r="270">
          <cell r="B270">
            <v>0</v>
          </cell>
          <cell r="E270">
            <v>0</v>
          </cell>
          <cell r="F270">
            <v>0</v>
          </cell>
        </row>
        <row r="271">
          <cell r="B271">
            <v>1</v>
          </cell>
          <cell r="E271">
            <v>0</v>
          </cell>
          <cell r="F271">
            <v>0</v>
          </cell>
        </row>
        <row r="272">
          <cell r="B272">
            <v>0</v>
          </cell>
          <cell r="E272">
            <v>0</v>
          </cell>
          <cell r="F272">
            <v>0</v>
          </cell>
        </row>
        <row r="273">
          <cell r="B273">
            <v>0</v>
          </cell>
          <cell r="E273">
            <v>0</v>
          </cell>
          <cell r="F273">
            <v>0</v>
          </cell>
        </row>
        <row r="274">
          <cell r="B274">
            <v>0</v>
          </cell>
          <cell r="E274">
            <v>4</v>
          </cell>
          <cell r="F274">
            <v>0</v>
          </cell>
        </row>
        <row r="275">
          <cell r="B275">
            <v>0</v>
          </cell>
          <cell r="E275">
            <v>0</v>
          </cell>
          <cell r="F275">
            <v>0</v>
          </cell>
        </row>
        <row r="276">
          <cell r="B276">
            <v>0</v>
          </cell>
        </row>
        <row r="277">
          <cell r="B277">
            <v>0</v>
          </cell>
        </row>
        <row r="278">
          <cell r="B278">
            <v>0</v>
          </cell>
        </row>
        <row r="279">
          <cell r="B279">
            <v>1</v>
          </cell>
        </row>
        <row r="280">
          <cell r="B280">
            <v>0</v>
          </cell>
        </row>
        <row r="281">
          <cell r="B281">
            <v>0</v>
          </cell>
        </row>
        <row r="282">
          <cell r="B282">
            <v>0</v>
          </cell>
        </row>
        <row r="283">
          <cell r="B283">
            <v>0</v>
          </cell>
        </row>
        <row r="284">
          <cell r="B284">
            <v>1</v>
          </cell>
        </row>
        <row r="285">
          <cell r="B285">
            <v>0</v>
          </cell>
        </row>
        <row r="286">
          <cell r="B286">
            <v>0</v>
          </cell>
        </row>
        <row r="287">
          <cell r="B287">
            <v>0</v>
          </cell>
        </row>
        <row r="288">
          <cell r="B288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uti_Piano"/>
      <sheetName val="Aree di rischio per processi"/>
      <sheetName val="Catalogo rischi"/>
      <sheetName val="Misure"/>
      <sheetName val="Indici valutazione"/>
      <sheetName val="SR Area A"/>
      <sheetName val="SR Area B"/>
      <sheetName val="SR Area C"/>
      <sheetName val="SR Area D"/>
      <sheetName val="SR Area E"/>
      <sheetName val="SR Area F"/>
      <sheetName val="A"/>
      <sheetName val="B"/>
      <sheetName val="C"/>
      <sheetName val="D"/>
      <sheetName val="Raccordo processi"/>
      <sheetName val="Aree dirigenziali"/>
      <sheetName val="E"/>
      <sheetName val="F"/>
    </sheetNames>
    <sheetDataSet>
      <sheetData sheetId="0" refreshError="1"/>
      <sheetData sheetId="1" refreshError="1">
        <row r="3">
          <cell r="B3" t="str">
            <v>B) Affidamento di lavori, servizi e forniture</v>
          </cell>
        </row>
        <row r="19">
          <cell r="A19" t="str">
            <v xml:space="preserve">B.01 Definizione dell’oggetto dell’affidamento </v>
          </cell>
        </row>
        <row r="20">
          <cell r="A20" t="str">
            <v xml:space="preserve">B.02 Individuazione dello strumento/istituto per l’affidamento </v>
          </cell>
        </row>
        <row r="21">
          <cell r="A21" t="str">
            <v>B.03 Requisiti di qualificazione</v>
          </cell>
        </row>
        <row r="22">
          <cell r="A22" t="str">
            <v>B.04 Requisiti di aggiudicazione</v>
          </cell>
        </row>
        <row r="23">
          <cell r="A23" t="str">
            <v xml:space="preserve">B.05 Valutazione delle offerte </v>
          </cell>
        </row>
        <row r="24">
          <cell r="A24" t="str">
            <v xml:space="preserve">B.06 Verifica dell’eventuale anomalia delle offerte </v>
          </cell>
        </row>
        <row r="25">
          <cell r="A25" t="str">
            <v>B.07 Procedure negoziate</v>
          </cell>
        </row>
        <row r="26">
          <cell r="A26" t="str">
            <v>B.08 Affidamenti diretti</v>
          </cell>
        </row>
        <row r="27">
          <cell r="A27" t="str">
            <v>B.09 Revoca del bando</v>
          </cell>
        </row>
        <row r="28">
          <cell r="A28" t="str">
            <v>B.10 Redazione del cronoprogramma</v>
          </cell>
        </row>
        <row r="29">
          <cell r="A29" t="str">
            <v>B.11 Varianti in corso di esecuzione del contratto</v>
          </cell>
        </row>
        <row r="30">
          <cell r="A30" t="str">
            <v>B.12 Subappalto</v>
          </cell>
        </row>
        <row r="31">
          <cell r="A31" t="str">
            <v>B.13 Utilizzo di rimedi di risoluzione delle controversie alternativi a quelli giurisdizionali durante la fase di esecuzione del contratto</v>
          </cell>
        </row>
      </sheetData>
      <sheetData sheetId="2" refreshError="1">
        <row r="34">
          <cell r="A34" t="str">
            <v>RB.01 accordi collusivi tra le imprese partecipanti a una gara volti a manipolarne gli esiti, utilizzando il meccanismo del subappalto come modalità per distribuire i vantaggi dell’accordo a tutti i partecipanti allo stesso</v>
          </cell>
          <cell r="B34" t="str">
            <v>CR.1 Pilotamento delle procedure</v>
          </cell>
        </row>
        <row r="35">
          <cell r="A35" t="str">
            <v>RB.02 definizione dei requisiti di accesso alla gara e, in particolare, dei requisiti tecnico-economici dei concorrenti al fine di favorire un’impresa (es.: clausole dei bandi che stabiliscono requisiti di qualificazione)</v>
          </cell>
          <cell r="B35" t="str">
            <v>CR.1 Pilotamento delle procedure</v>
          </cell>
        </row>
        <row r="36">
          <cell r="A36" t="str">
            <v>RB.03 uso distorto del criterio dell’offerta economicamente più vantaggiosa, finalizzato a favorire un’impresa</v>
          </cell>
          <cell r="B36" t="str">
            <v>CR.1 Pilotamento delle procedure</v>
          </cell>
        </row>
        <row r="37">
          <cell r="A37" t="str">
            <v>RB.04 utilizzo della procedura negoziata e abuso dell’affidamento diretto al di fuori dei casi previsti dalla legge al fine di favorire un’impresa</v>
          </cell>
          <cell r="B37" t="str">
            <v>CR.6 Uso improprio o distorto della discrezionalità</v>
          </cell>
        </row>
        <row r="38">
          <cell r="A38" t="str">
            <v>RB.05 ammissione di varianti in corso di esecuzione del contratto per consentire all’appaltatore di recuperare lo sconto effettuato in sede di gara o di conseguire extra guadagni</v>
          </cell>
          <cell r="B38" t="str">
            <v>CR.6 Uso improprio o distorto della discrezionalità</v>
          </cell>
        </row>
        <row r="39">
          <cell r="A39" t="str">
            <v>RB.06 abuso del provvedimento di revoca del bando al fine di bloccare una gara il cui risultato si sia rivelato diverso da quello atteso o di concedere un indennizzo all’aggiudicatario</v>
          </cell>
          <cell r="B39" t="str">
            <v>CR.6 Uso improprio o distorto della discrezionalità</v>
          </cell>
        </row>
        <row r="40">
          <cell r="A40" t="str">
            <v>RB.07 elusione delle regole di affidamento degli appalti, mediante l’improprio utilizzo del modello procedurale dell’affidamento delle concessioni al fine di agevolare un particolare soggetto</v>
          </cell>
          <cell r="B40" t="str">
            <v>CR.5 Elusione delle procedure di svolgimento dell'attività e di controllo</v>
          </cell>
        </row>
        <row r="41">
          <cell r="A41" t="str">
            <v>RB.08 formulazione di requisiti di aggiudicazione non adeguatamente e chiaramente definiti</v>
          </cell>
          <cell r="B41" t="str">
            <v>CR.2 Assenza di adeguati livelli di trasparenza</v>
          </cell>
        </row>
        <row r="42">
          <cell r="A42" t="str">
            <v>RB.09 mancata o insufficente verifica della completezza/coerenza della documentazione presentata</v>
          </cell>
          <cell r="B42" t="str">
            <v>CR.5 Elusione delle procedure di svolgimento dell'attività e di controllo</v>
          </cell>
        </row>
        <row r="43">
          <cell r="A43" t="str">
            <v>RB.10 accettazione consapevole di documentazione falsa</v>
          </cell>
          <cell r="B43" t="str">
            <v>CR.7 Atti illeciti</v>
          </cell>
        </row>
        <row r="44">
          <cell r="A44" t="str">
            <v>RB.11 definizione di un fabbisogno non rispondente a criteri di efficienza/efficacia/economicità dell'azione amministrativa</v>
          </cell>
          <cell r="B44" t="str">
            <v>CR.6 Uso improprio o distorto della discrezionalità</v>
          </cell>
        </row>
        <row r="45">
          <cell r="A45" t="str">
            <v>RB.12 definizione di uno strumento/istituto non rispondente a criteri di efficienza/efficacia/economicità dell'azione amministrativa</v>
          </cell>
          <cell r="B45" t="str">
            <v>CR.6 Uso improprio o distorto della discrezionalità</v>
          </cell>
        </row>
        <row r="46">
          <cell r="A46" t="str">
            <v>RB.13 nomina pilotata dei componenti della commissione di valutazione</v>
          </cell>
          <cell r="B46" t="str">
            <v>CR.1 Pilotamento delle procedure</v>
          </cell>
        </row>
        <row r="47">
          <cell r="A47" t="str">
            <v>RB.14 diffusione di informazioni relative al bando prima della pubblicazione</v>
          </cell>
          <cell r="B47" t="str">
            <v>CR.1 Pilotamento delle procedure</v>
          </cell>
        </row>
        <row r="48">
          <cell r="A48" t="str">
            <v>RB.15 utilizzo artificioso dell'istituto della riapertura dei termini al fine di consentire la partecipazione di soggetti predeterminati</v>
          </cell>
          <cell r="B48" t="str">
            <v>CR.1 Pilotamento delle procedure</v>
          </cell>
        </row>
        <row r="49">
          <cell r="A49" t="str">
            <v>RB.16 inadeguato controllo di conformità del prodotto/servizio rispetto ai requisiti stabiliti</v>
          </cell>
          <cell r="B49" t="str">
            <v>CR.1 Pilotamento delle procedure</v>
          </cell>
        </row>
        <row r="50">
          <cell r="A50" t="str">
            <v>RB.17 omissione dell'applicazione di sanzioni dovute</v>
          </cell>
          <cell r="B50" t="str">
            <v>CR.7 Atti illeciti</v>
          </cell>
        </row>
        <row r="51">
          <cell r="A51" t="str">
            <v>RB.18 utilizzo artificioso del ricorso ai sistemi alternativi di risoluzione delle controversie per favorire un soggetto predeterminato</v>
          </cell>
          <cell r="B51" t="str">
            <v>CR.6 Uso improprio o distorto della discrezionalità</v>
          </cell>
        </row>
        <row r="52">
          <cell r="A52" t="str">
            <v>RB.19 costruzione ad hoc del campione da sottoporre a verifica/controllo</v>
          </cell>
          <cell r="B52" t="str">
            <v>CR.1 Pilotamento delle procedure</v>
          </cell>
        </row>
        <row r="53">
          <cell r="A53" t="str">
            <v>RB.20 alterazione della graduatoria</v>
          </cell>
          <cell r="B53" t="str">
            <v>CR. 4 Manipolazione o utilizzo improprio delle informazioni o della documentazione</v>
          </cell>
        </row>
        <row r="54">
          <cell r="A54" t="str">
            <v>RB.21 formulazione di criteri di valutazione non adeguatamente e chiaramente definiti</v>
          </cell>
          <cell r="B54" t="str">
            <v>CR.2 Assenza di adeguati livelli di trasparenza</v>
          </cell>
        </row>
        <row r="55">
          <cell r="A55" t="str">
            <v>RB.22 brevità strumentale del periodo di pubblicazione del bando</v>
          </cell>
          <cell r="B55" t="str">
            <v>CR.2 Assenza di adeguati livelli di trasparenza</v>
          </cell>
        </row>
        <row r="56">
          <cell r="A56" t="str">
            <v>RB.23 inadeguata pubblicità degli esiti della selezione</v>
          </cell>
          <cell r="B56" t="str">
            <v>CR.2 Assenza di adeguati livelli di trasparenza</v>
          </cell>
        </row>
        <row r="57">
          <cell r="A57" t="str">
            <v>RB.24 pubblicità del bando in periodi in cui l'accesso e l'attenzione verso tali informazioni è ridotto</v>
          </cell>
          <cell r="B57" t="str">
            <v>CR.2 Assenza di adeguati livelli di trasparenza</v>
          </cell>
        </row>
        <row r="58">
          <cell r="A58" t="str">
            <v>RB.25 assenza della necessaria indipendenza del decisore in situazioni, anche solo apparenti, di conflitto di interesse</v>
          </cell>
          <cell r="B58" t="str">
            <v>CR.3 Conflitto di interessi</v>
          </cell>
        </row>
        <row r="59">
          <cell r="A59" t="str">
            <v>RB.26 sussistenza di rapporto di parentela, affinità o abituale frequentazione tra i soggetti con potere decisionale o compiti di valutazione e i candidati</v>
          </cell>
          <cell r="B59" t="str">
            <v>CR.3 Conflitto di interessi</v>
          </cell>
        </row>
        <row r="60">
          <cell r="A60" t="str">
            <v>RB.27 assenza di rotazione del conferimento degli incarichi di presidente e componente della commissione</v>
          </cell>
          <cell r="B60" t="str">
            <v>CR.2 Assenza di adeguati livelli di trasparenza</v>
          </cell>
        </row>
        <row r="61">
          <cell r="A61" t="str">
            <v>RB.28 valutazioni della commissione volte a favorire soggetti predeterminati</v>
          </cell>
          <cell r="B61" t="str">
            <v>CR.6 Uso improprio o distorto della discrezionalità</v>
          </cell>
        </row>
        <row r="62">
          <cell r="A62" t="str">
            <v>RB.29 motivazione incongrua del provvedimento</v>
          </cell>
          <cell r="B62" t="str">
            <v>CR.5 Elusione delle procedure di svolgimento dell'attività e di controllo</v>
          </cell>
        </row>
        <row r="63">
          <cell r="A63" t="str">
            <v>RB.30 mancato rispetto dell'ordine cronologico delle istanze</v>
          </cell>
          <cell r="B63" t="str">
            <v>CR.5 Elusione delle procedure di svolgimento dell'attività e di controllo</v>
          </cell>
        </row>
        <row r="64">
          <cell r="A64" t="str">
            <v>RB.31 mancata o insufficiente verifica in sede di collaudo</v>
          </cell>
          <cell r="B64" t="str">
            <v>CR.5 Elusione delle procedure di svolgimento dell'attività e di controllo</v>
          </cell>
        </row>
        <row r="65">
          <cell r="A65" t="str">
            <v>RB.32 pagamento non giustificato</v>
          </cell>
          <cell r="B65" t="str">
            <v>CR.7 Atti illeciti</v>
          </cell>
        </row>
        <row r="66">
          <cell r="A66" t="str">
            <v>RB.33 inadeguata applicazione delle norme sulla tracciabilità finanziaria</v>
          </cell>
          <cell r="B66" t="str">
            <v>CR.5 Elusione delle procedure di svolgimento dell'attività e di controllo</v>
          </cell>
        </row>
        <row r="67">
          <cell r="A67" t="str">
            <v xml:space="preserve">RB.34 mancata o insufficiente verifica dell'effettivo stato avanzamento lavori rispetto al cronoprogramma </v>
          </cell>
          <cell r="B67" t="str">
            <v>CR.5 Elusione delle procedure di svolgimento dell'attività e di controllo</v>
          </cell>
        </row>
        <row r="69">
          <cell r="A69">
            <v>0</v>
          </cell>
        </row>
        <row r="70">
          <cell r="A70" t="str">
            <v>…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uti_Piano"/>
      <sheetName val="Aree di rischio per processi"/>
      <sheetName val="Catalogo rischi"/>
      <sheetName val="Misure"/>
      <sheetName val="Indici valutazione"/>
      <sheetName val="SR Area A"/>
      <sheetName val="SR Area B"/>
      <sheetName val="SR Area C"/>
      <sheetName val="SR Area D"/>
      <sheetName val="SR Area D_nuova"/>
      <sheetName val="SR Area E"/>
      <sheetName val="SR Area F"/>
      <sheetName val="A"/>
      <sheetName val="B"/>
      <sheetName val="C"/>
      <sheetName val="D"/>
      <sheetName val="Raccordo processi"/>
      <sheetName val="Aree dirigenziali"/>
      <sheetName val="D_nuova"/>
      <sheetName val="E"/>
      <sheetName val="F"/>
    </sheetNames>
    <sheetDataSet>
      <sheetData sheetId="0"/>
      <sheetData sheetId="1"/>
      <sheetData sheetId="2">
        <row r="34">
          <cell r="A34" t="str">
            <v>RB.01 accordi collusivi tra le imprese partecipanti a una gara volti a manipolarne gli esiti, utilizzando il meccanismo del subappalto come modalità per distribuire i vantaggi dell’accordo a tutti i partecipanti allo stesso</v>
          </cell>
          <cell r="B34" t="str">
            <v>CR.1 Pilotamento delle procedure</v>
          </cell>
        </row>
        <row r="35">
          <cell r="A35" t="str">
            <v>RB.02 definizione dei requisiti di accesso alla gara e, in particolare, dei requisiti tecnico-economici dei concorrenti al fine di favorire un’impresa (es.: clausole dei bandi che stabiliscono requisiti di qualificazione)</v>
          </cell>
          <cell r="B35" t="str">
            <v>CR.1 Pilotamento delle procedure</v>
          </cell>
        </row>
        <row r="36">
          <cell r="A36" t="str">
            <v>RB.03 uso distorto del criterio dell’offerta economicamente più vantaggiosa, finalizzato a favorire un’impresa</v>
          </cell>
          <cell r="B36" t="str">
            <v>CR.1 Pilotamento delle procedure</v>
          </cell>
        </row>
        <row r="37">
          <cell r="A37" t="str">
            <v>RB.04 utilizzo della procedura negoziata e abuso dell’affidamento diretto al di fuori dei casi previsti dalla legge al fine di favorire un’impresa</v>
          </cell>
          <cell r="B37" t="str">
            <v>CR.6 Uso improprio o distorto della discrezionalità</v>
          </cell>
        </row>
        <row r="38">
          <cell r="A38" t="str">
            <v>RB.05 ammissione di varianti in corso di esecuzione del contratto per consentire all’appaltatore di recuperare lo sconto effettuato in sede di gara o di conseguire extra guadagni</v>
          </cell>
          <cell r="B38" t="str">
            <v>CR.6 Uso improprio o distorto della discrezionalità</v>
          </cell>
        </row>
        <row r="39">
          <cell r="A39" t="str">
            <v>RB.06 abuso del provvedimento di revoca del bando al fine di bloccare una gara il cui risultato si sia rivelato diverso da quello atteso o di concedere un indennizzo all’aggiudicatario</v>
          </cell>
          <cell r="B39" t="str">
            <v>CR.6 Uso improprio o distorto della discrezionalità</v>
          </cell>
        </row>
        <row r="40">
          <cell r="A40" t="str">
            <v>RB.07 elusione delle regole di affidamento degli appalti, mediante l’improprio utilizzo del modello procedurale dell’affidamento delle concessioni al fine di agevolare un particolare soggetto</v>
          </cell>
          <cell r="B40" t="str">
            <v>CR.5 Elusione delle procedure di svolgimento dell'attività e di controllo</v>
          </cell>
        </row>
        <row r="41">
          <cell r="A41" t="str">
            <v>RB.08 formulazione di requisiti di aggiudicazione non adeguatamente e chiaramente definiti</v>
          </cell>
          <cell r="B41" t="str">
            <v>CR.2 Assenza di adeguati livelli di trasparenza</v>
          </cell>
        </row>
        <row r="42">
          <cell r="A42" t="str">
            <v>RB.09 mancata o insufficente verifica della completezza/coerenza della documentazione presentata</v>
          </cell>
          <cell r="B42" t="str">
            <v>CR.5 Elusione delle procedure di svolgimento dell'attività e di controllo</v>
          </cell>
        </row>
        <row r="43">
          <cell r="A43" t="str">
            <v>RB.10 accettazione consapevole di documentazione falsa</v>
          </cell>
          <cell r="B43" t="str">
            <v>CR.7 Atti illeciti</v>
          </cell>
        </row>
        <row r="44">
          <cell r="A44" t="str">
            <v>RB.11 definizione di un fabbisogno non rispondente a criteri di efficienza/efficacia/economicità dell'azione amministrativa</v>
          </cell>
          <cell r="B44" t="str">
            <v>CR.6 Uso improprio o distorto della discrezionalità</v>
          </cell>
        </row>
        <row r="45">
          <cell r="A45" t="str">
            <v>RB.12 definizione di uno strumento/istituto non rispondente a criteri di efficienza/efficacia/economicità dell'azione amministrativa</v>
          </cell>
          <cell r="B45" t="str">
            <v>CR.6 Uso improprio o distorto della discrezionalità</v>
          </cell>
        </row>
        <row r="46">
          <cell r="A46" t="str">
            <v>RB.13 nomina pilotata dei componenti della commissione di valutazione</v>
          </cell>
          <cell r="B46" t="str">
            <v>CR.1 Pilotamento delle procedure</v>
          </cell>
        </row>
        <row r="47">
          <cell r="A47" t="str">
            <v>RB.14 diffusione di informazioni relative al bando prima della pubblicazione</v>
          </cell>
          <cell r="B47" t="str">
            <v>CR.1 Pilotamento delle procedure</v>
          </cell>
        </row>
        <row r="48">
          <cell r="A48" t="str">
            <v>RB.15 utilizzo artificioso dell'istituto della riapertura dei termini al fine di consentire la partecipazione di soggetti predeterminati</v>
          </cell>
          <cell r="B48" t="str">
            <v>CR.1 Pilotamento delle procedure</v>
          </cell>
        </row>
        <row r="49">
          <cell r="A49" t="str">
            <v>RB.16 inadeguato controllo di conformità del prodotto/servizio rispetto ai requisiti stabiliti</v>
          </cell>
          <cell r="B49" t="str">
            <v>CR.1 Pilotamento delle procedure</v>
          </cell>
        </row>
        <row r="50">
          <cell r="A50" t="str">
            <v>RB.17 omissione dell'applicazione di sanzioni dovute</v>
          </cell>
          <cell r="B50" t="str">
            <v>CR.7 Atti illeciti</v>
          </cell>
        </row>
        <row r="51">
          <cell r="A51" t="str">
            <v>RB.18 utilizzo artificioso del ricorso ai sistemi alternativi di risoluzione delle controversie per favorire un soggetto predeterminato</v>
          </cell>
          <cell r="B51" t="str">
            <v>CR.6 Uso improprio o distorto della discrezionalità</v>
          </cell>
        </row>
        <row r="52">
          <cell r="A52" t="str">
            <v>RB.19 costruzione ad hoc del campione da sottoporre a verifica/controllo</v>
          </cell>
          <cell r="B52" t="str">
            <v>CR.1 Pilotamento delle procedure</v>
          </cell>
        </row>
        <row r="53">
          <cell r="A53" t="str">
            <v>RB.20 alterazione della graduatoria</v>
          </cell>
          <cell r="B53" t="str">
            <v>CR. 4 Manipolazione o utilizzo improprio delle informazioni o della documentazione</v>
          </cell>
        </row>
        <row r="54">
          <cell r="A54" t="str">
            <v>RB.21 formulazione di criteri di valutazione non adeguatamente e chiaramente definiti</v>
          </cell>
          <cell r="B54" t="str">
            <v>CR.2 Assenza di adeguati livelli di trasparenza</v>
          </cell>
        </row>
        <row r="55">
          <cell r="A55" t="str">
            <v>RB.22 brevità strumentale del periodo di pubblicazione del bando</v>
          </cell>
          <cell r="B55" t="str">
            <v>CR.2 Assenza di adeguati livelli di trasparenza</v>
          </cell>
        </row>
        <row r="56">
          <cell r="A56" t="str">
            <v>RB.23 inadeguata pubblicità degli esiti della selezione</v>
          </cell>
          <cell r="B56" t="str">
            <v>CR.2 Assenza di adeguati livelli di trasparenza</v>
          </cell>
        </row>
        <row r="57">
          <cell r="A57" t="str">
            <v>RB.24 pubblicità del bando in periodi in cui l'accesso e l'attenzione verso tali informazioni è ridotto</v>
          </cell>
          <cell r="B57" t="str">
            <v>CR.2 Assenza di adeguati livelli di trasparenza</v>
          </cell>
        </row>
        <row r="58">
          <cell r="A58" t="str">
            <v>RB.25 assenza della necessaria indipendenza del decisore in situazioni, anche solo apparenti, di conflitto di interesse</v>
          </cell>
          <cell r="B58" t="str">
            <v>CR.3 Conflitto di interessi</v>
          </cell>
        </row>
        <row r="59">
          <cell r="A59" t="str">
            <v>RB.26 sussistenza di rapporto di parentela, affinità o abituale frequentazione tra i soggetti con potere decisionale o compiti di valutazione e i candidati</v>
          </cell>
          <cell r="B59" t="str">
            <v>CR.3 Conflitto di interessi</v>
          </cell>
        </row>
        <row r="60">
          <cell r="A60" t="str">
            <v>RB.27 assenza di rotazione del conferimento degli incarichi di presidente e componente della commissione</v>
          </cell>
          <cell r="B60" t="str">
            <v>CR.2 Assenza di adeguati livelli di trasparenza</v>
          </cell>
        </row>
        <row r="61">
          <cell r="A61" t="str">
            <v>RB.28 valutazioni della commissione volte a favorire soggetti predeterminati</v>
          </cell>
          <cell r="B61" t="str">
            <v>CR.6 Uso improprio o distorto della discrezionalità</v>
          </cell>
        </row>
        <row r="62">
          <cell r="A62" t="str">
            <v>RB.29 motivazione incongrua del provvedimento</v>
          </cell>
          <cell r="B62" t="str">
            <v>CR.5 Elusione delle procedure di svolgimento dell'attività e di controllo</v>
          </cell>
        </row>
        <row r="63">
          <cell r="A63" t="str">
            <v>RB.30 mancato rispetto dell'ordine cronologico delle istanze</v>
          </cell>
          <cell r="B63" t="str">
            <v>CR.5 Elusione delle procedure di svolgimento dell'attività e di controllo</v>
          </cell>
        </row>
        <row r="64">
          <cell r="A64" t="str">
            <v>RB.31 mancata o insufficiente verifica in sede di collaudo</v>
          </cell>
          <cell r="B64" t="str">
            <v>CR.5 Elusione delle procedure di svolgimento dell'attività e di controllo</v>
          </cell>
        </row>
        <row r="65">
          <cell r="A65" t="str">
            <v>RB.32 pagamento non giustificato</v>
          </cell>
          <cell r="B65" t="str">
            <v>CR.7 Atti illeciti</v>
          </cell>
        </row>
        <row r="66">
          <cell r="A66" t="str">
            <v>RB.33 inadeguata applicazione delle norme sulla tracciabilità finanziaria</v>
          </cell>
          <cell r="B66" t="str">
            <v>CR.5 Elusione delle procedure di svolgimento dell'attività e di controllo</v>
          </cell>
        </row>
        <row r="67">
          <cell r="A67" t="str">
            <v xml:space="preserve">RB.34 mancata o insufficiente verifica dell'effettivo stato avanzamento lavori rispetto al cronoprogramma </v>
          </cell>
          <cell r="B67" t="str">
            <v>CR.5 Elusione delle procedure di svolgimento dell'attività e di controllo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B6">
            <v>0</v>
          </cell>
          <cell r="E6">
            <v>0</v>
          </cell>
        </row>
        <row r="7">
          <cell r="B7">
            <v>2</v>
          </cell>
          <cell r="E7">
            <v>0</v>
          </cell>
        </row>
        <row r="8">
          <cell r="B8">
            <v>0</v>
          </cell>
          <cell r="E8">
            <v>0</v>
          </cell>
        </row>
        <row r="9">
          <cell r="B9">
            <v>0</v>
          </cell>
          <cell r="E9">
            <v>4</v>
          </cell>
        </row>
        <row r="10">
          <cell r="B10">
            <v>0</v>
          </cell>
          <cell r="E10">
            <v>0</v>
          </cell>
        </row>
        <row r="11">
          <cell r="B11">
            <v>0</v>
          </cell>
          <cell r="E11">
            <v>0</v>
          </cell>
        </row>
        <row r="12">
          <cell r="B12">
            <v>0</v>
          </cell>
          <cell r="E12">
            <v>0</v>
          </cell>
        </row>
        <row r="13">
          <cell r="B13">
            <v>0</v>
          </cell>
          <cell r="E13">
            <v>0</v>
          </cell>
        </row>
        <row r="14">
          <cell r="B14">
            <v>0</v>
          </cell>
          <cell r="E14">
            <v>1</v>
          </cell>
        </row>
        <row r="15">
          <cell r="B15">
            <v>0</v>
          </cell>
          <cell r="E15">
            <v>0</v>
          </cell>
        </row>
        <row r="16">
          <cell r="B16">
            <v>0</v>
          </cell>
          <cell r="E16">
            <v>0</v>
          </cell>
        </row>
        <row r="17">
          <cell r="B17">
            <v>0</v>
          </cell>
          <cell r="E17">
            <v>0</v>
          </cell>
        </row>
        <row r="18">
          <cell r="B18">
            <v>5</v>
          </cell>
          <cell r="E18">
            <v>0</v>
          </cell>
        </row>
        <row r="19">
          <cell r="B19">
            <v>0</v>
          </cell>
          <cell r="E19">
            <v>0</v>
          </cell>
        </row>
        <row r="20">
          <cell r="B20">
            <v>0</v>
          </cell>
          <cell r="E20">
            <v>0</v>
          </cell>
        </row>
        <row r="21">
          <cell r="B21">
            <v>0</v>
          </cell>
          <cell r="E21">
            <v>0</v>
          </cell>
        </row>
        <row r="22">
          <cell r="B22">
            <v>1</v>
          </cell>
          <cell r="E22">
            <v>1</v>
          </cell>
        </row>
        <row r="23">
          <cell r="B23">
            <v>0</v>
          </cell>
          <cell r="E23">
            <v>0</v>
          </cell>
        </row>
        <row r="24">
          <cell r="B24">
            <v>0</v>
          </cell>
          <cell r="E24">
            <v>0</v>
          </cell>
        </row>
        <row r="25">
          <cell r="B25">
            <v>0</v>
          </cell>
          <cell r="E25">
            <v>0</v>
          </cell>
        </row>
        <row r="26">
          <cell r="B26">
            <v>0</v>
          </cell>
          <cell r="E26">
            <v>0</v>
          </cell>
        </row>
        <row r="27">
          <cell r="B27">
            <v>0</v>
          </cell>
          <cell r="E27">
            <v>0</v>
          </cell>
        </row>
        <row r="28">
          <cell r="B28">
            <v>0</v>
          </cell>
          <cell r="E28">
            <v>0</v>
          </cell>
        </row>
        <row r="29">
          <cell r="B29">
            <v>0</v>
          </cell>
          <cell r="E29">
            <v>0</v>
          </cell>
        </row>
        <row r="30">
          <cell r="B30">
            <v>0</v>
          </cell>
          <cell r="E30">
            <v>0</v>
          </cell>
        </row>
        <row r="31">
          <cell r="B31">
            <v>0</v>
          </cell>
          <cell r="E31">
            <v>2</v>
          </cell>
        </row>
        <row r="32">
          <cell r="B32">
            <v>0</v>
          </cell>
          <cell r="E32">
            <v>0</v>
          </cell>
        </row>
        <row r="33">
          <cell r="B33">
            <v>0</v>
          </cell>
          <cell r="E33">
            <v>0</v>
          </cell>
        </row>
        <row r="34">
          <cell r="B34">
            <v>5</v>
          </cell>
          <cell r="E34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1</v>
          </cell>
        </row>
        <row r="39">
          <cell r="B39">
            <v>0</v>
          </cell>
        </row>
        <row r="40">
          <cell r="B40">
            <v>0</v>
          </cell>
        </row>
        <row r="41">
          <cell r="B41">
            <v>0</v>
          </cell>
        </row>
        <row r="42">
          <cell r="B42">
            <v>0</v>
          </cell>
        </row>
        <row r="43">
          <cell r="B43">
            <v>0</v>
          </cell>
        </row>
        <row r="44">
          <cell r="B44">
            <v>2</v>
          </cell>
        </row>
        <row r="45">
          <cell r="B45">
            <v>0</v>
          </cell>
        </row>
        <row r="46">
          <cell r="B46">
            <v>0</v>
          </cell>
        </row>
        <row r="47">
          <cell r="B47">
            <v>0</v>
          </cell>
        </row>
        <row r="54">
          <cell r="B54">
            <v>0</v>
          </cell>
          <cell r="E54">
            <v>0</v>
          </cell>
        </row>
        <row r="55">
          <cell r="B55">
            <v>2</v>
          </cell>
          <cell r="E55">
            <v>0</v>
          </cell>
        </row>
        <row r="56">
          <cell r="B56">
            <v>0</v>
          </cell>
          <cell r="E56">
            <v>0</v>
          </cell>
        </row>
        <row r="57">
          <cell r="B57">
            <v>0</v>
          </cell>
          <cell r="E57">
            <v>4</v>
          </cell>
        </row>
        <row r="58">
          <cell r="B58">
            <v>0</v>
          </cell>
          <cell r="E58">
            <v>0</v>
          </cell>
        </row>
        <row r="59">
          <cell r="B59">
            <v>0</v>
          </cell>
          <cell r="E59">
            <v>0</v>
          </cell>
        </row>
        <row r="60">
          <cell r="B60">
            <v>0</v>
          </cell>
          <cell r="E60">
            <v>0</v>
          </cell>
        </row>
        <row r="61">
          <cell r="B61">
            <v>0</v>
          </cell>
          <cell r="E61">
            <v>0</v>
          </cell>
        </row>
        <row r="62">
          <cell r="B62">
            <v>0</v>
          </cell>
          <cell r="E62">
            <v>1</v>
          </cell>
        </row>
        <row r="63">
          <cell r="B63">
            <v>0</v>
          </cell>
          <cell r="E63">
            <v>0</v>
          </cell>
        </row>
        <row r="64">
          <cell r="B64">
            <v>0</v>
          </cell>
          <cell r="E64">
            <v>0</v>
          </cell>
        </row>
        <row r="65">
          <cell r="B65">
            <v>0</v>
          </cell>
          <cell r="E65">
            <v>0</v>
          </cell>
        </row>
        <row r="66">
          <cell r="B66">
            <v>5</v>
          </cell>
          <cell r="E66">
            <v>0</v>
          </cell>
        </row>
        <row r="67">
          <cell r="B67">
            <v>0</v>
          </cell>
          <cell r="E67">
            <v>0</v>
          </cell>
        </row>
        <row r="68">
          <cell r="B68">
            <v>0</v>
          </cell>
          <cell r="E68">
            <v>0</v>
          </cell>
        </row>
        <row r="69">
          <cell r="B69">
            <v>0</v>
          </cell>
          <cell r="E69">
            <v>0</v>
          </cell>
        </row>
        <row r="70">
          <cell r="B70">
            <v>1</v>
          </cell>
          <cell r="E70">
            <v>1</v>
          </cell>
        </row>
        <row r="71">
          <cell r="B71">
            <v>0</v>
          </cell>
          <cell r="E71">
            <v>0</v>
          </cell>
        </row>
        <row r="72">
          <cell r="B72">
            <v>0</v>
          </cell>
          <cell r="E72">
            <v>0</v>
          </cell>
        </row>
        <row r="73">
          <cell r="B73">
            <v>0</v>
          </cell>
          <cell r="E73">
            <v>0</v>
          </cell>
        </row>
        <row r="74">
          <cell r="B74">
            <v>0</v>
          </cell>
          <cell r="E74">
            <v>0</v>
          </cell>
        </row>
        <row r="75">
          <cell r="B75">
            <v>0</v>
          </cell>
          <cell r="E75">
            <v>0</v>
          </cell>
        </row>
        <row r="76">
          <cell r="B76">
            <v>0</v>
          </cell>
          <cell r="E76">
            <v>0</v>
          </cell>
        </row>
        <row r="77">
          <cell r="B77">
            <v>0</v>
          </cell>
          <cell r="E77">
            <v>0</v>
          </cell>
        </row>
        <row r="78">
          <cell r="B78">
            <v>0</v>
          </cell>
          <cell r="E78">
            <v>0</v>
          </cell>
        </row>
        <row r="79">
          <cell r="B79">
            <v>0</v>
          </cell>
          <cell r="E79">
            <v>2</v>
          </cell>
        </row>
        <row r="80">
          <cell r="B80">
            <v>0</v>
          </cell>
          <cell r="E80">
            <v>0</v>
          </cell>
        </row>
        <row r="81">
          <cell r="B81">
            <v>0</v>
          </cell>
          <cell r="E81">
            <v>0</v>
          </cell>
        </row>
        <row r="82">
          <cell r="B82">
            <v>5</v>
          </cell>
          <cell r="E82">
            <v>0</v>
          </cell>
        </row>
        <row r="83">
          <cell r="B83">
            <v>0</v>
          </cell>
        </row>
        <row r="84">
          <cell r="B84">
            <v>0</v>
          </cell>
        </row>
        <row r="85">
          <cell r="B85">
            <v>0</v>
          </cell>
        </row>
        <row r="86">
          <cell r="B86">
            <v>1</v>
          </cell>
        </row>
        <row r="87">
          <cell r="B87">
            <v>0</v>
          </cell>
        </row>
        <row r="88">
          <cell r="B88">
            <v>0</v>
          </cell>
        </row>
        <row r="89">
          <cell r="B89">
            <v>0</v>
          </cell>
        </row>
        <row r="90">
          <cell r="B90">
            <v>0</v>
          </cell>
        </row>
        <row r="91">
          <cell r="B91">
            <v>0</v>
          </cell>
        </row>
        <row r="92">
          <cell r="B92">
            <v>2</v>
          </cell>
        </row>
        <row r="93">
          <cell r="B93">
            <v>0</v>
          </cell>
        </row>
        <row r="94">
          <cell r="B94">
            <v>0</v>
          </cell>
        </row>
        <row r="95">
          <cell r="B95">
            <v>0</v>
          </cell>
        </row>
        <row r="102">
          <cell r="B102">
            <v>0</v>
          </cell>
          <cell r="E102">
            <v>0</v>
          </cell>
          <cell r="F102">
            <v>0</v>
          </cell>
        </row>
        <row r="103">
          <cell r="B103">
            <v>2</v>
          </cell>
          <cell r="E103">
            <v>0</v>
          </cell>
          <cell r="F103">
            <v>0</v>
          </cell>
        </row>
        <row r="104">
          <cell r="B104">
            <v>0</v>
          </cell>
          <cell r="E104">
            <v>0</v>
          </cell>
          <cell r="F104">
            <v>0</v>
          </cell>
        </row>
        <row r="105">
          <cell r="B105">
            <v>0</v>
          </cell>
          <cell r="E105">
            <v>4</v>
          </cell>
          <cell r="F105">
            <v>0</v>
          </cell>
        </row>
        <row r="106">
          <cell r="B106">
            <v>0</v>
          </cell>
          <cell r="E106">
            <v>0</v>
          </cell>
          <cell r="F106">
            <v>0</v>
          </cell>
        </row>
        <row r="107">
          <cell r="B107">
            <v>0</v>
          </cell>
          <cell r="E107">
            <v>0</v>
          </cell>
          <cell r="F107">
            <v>0</v>
          </cell>
        </row>
        <row r="108">
          <cell r="B108">
            <v>0</v>
          </cell>
          <cell r="E108">
            <v>0</v>
          </cell>
          <cell r="F108">
            <v>0</v>
          </cell>
        </row>
        <row r="109">
          <cell r="B109">
            <v>0</v>
          </cell>
          <cell r="E109">
            <v>0</v>
          </cell>
          <cell r="F109">
            <v>0</v>
          </cell>
        </row>
        <row r="110">
          <cell r="B110">
            <v>0</v>
          </cell>
          <cell r="E110">
            <v>1</v>
          </cell>
          <cell r="F110">
            <v>0</v>
          </cell>
        </row>
        <row r="111">
          <cell r="B111">
            <v>0</v>
          </cell>
          <cell r="E111">
            <v>0</v>
          </cell>
          <cell r="F111">
            <v>0</v>
          </cell>
        </row>
        <row r="112">
          <cell r="B112">
            <v>0</v>
          </cell>
          <cell r="E112">
            <v>0</v>
          </cell>
          <cell r="F112">
            <v>0</v>
          </cell>
        </row>
        <row r="113">
          <cell r="B113">
            <v>0</v>
          </cell>
          <cell r="E113">
            <v>0</v>
          </cell>
          <cell r="F113">
            <v>0</v>
          </cell>
        </row>
        <row r="114">
          <cell r="B114">
            <v>5</v>
          </cell>
          <cell r="E114">
            <v>0</v>
          </cell>
          <cell r="F114">
            <v>0</v>
          </cell>
        </row>
        <row r="115">
          <cell r="B115">
            <v>0</v>
          </cell>
          <cell r="E115">
            <v>0</v>
          </cell>
          <cell r="F115">
            <v>0</v>
          </cell>
        </row>
        <row r="116">
          <cell r="B116">
            <v>0</v>
          </cell>
          <cell r="E116">
            <v>0</v>
          </cell>
          <cell r="F116">
            <v>0</v>
          </cell>
        </row>
        <row r="117">
          <cell r="B117">
            <v>0</v>
          </cell>
          <cell r="E117">
            <v>0</v>
          </cell>
          <cell r="F117">
            <v>0</v>
          </cell>
        </row>
        <row r="118">
          <cell r="B118">
            <v>1</v>
          </cell>
          <cell r="E118">
            <v>1</v>
          </cell>
          <cell r="F118">
            <v>0</v>
          </cell>
        </row>
        <row r="119">
          <cell r="B119">
            <v>0</v>
          </cell>
          <cell r="E119">
            <v>0</v>
          </cell>
          <cell r="F119">
            <v>0</v>
          </cell>
        </row>
        <row r="120">
          <cell r="B120">
            <v>0</v>
          </cell>
          <cell r="E120">
            <v>0</v>
          </cell>
          <cell r="F120">
            <v>0</v>
          </cell>
        </row>
        <row r="121">
          <cell r="B121">
            <v>0</v>
          </cell>
          <cell r="E121">
            <v>0</v>
          </cell>
          <cell r="F121">
            <v>0</v>
          </cell>
        </row>
        <row r="122">
          <cell r="B122">
            <v>0</v>
          </cell>
          <cell r="E122">
            <v>0</v>
          </cell>
          <cell r="F122">
            <v>0</v>
          </cell>
        </row>
        <row r="123">
          <cell r="B123">
            <v>0</v>
          </cell>
          <cell r="E123">
            <v>0</v>
          </cell>
          <cell r="F123">
            <v>0</v>
          </cell>
        </row>
        <row r="124">
          <cell r="B124">
            <v>0</v>
          </cell>
          <cell r="E124">
            <v>0</v>
          </cell>
          <cell r="F124">
            <v>0</v>
          </cell>
        </row>
        <row r="125">
          <cell r="B125">
            <v>0</v>
          </cell>
          <cell r="E125">
            <v>0</v>
          </cell>
          <cell r="F125">
            <v>0</v>
          </cell>
        </row>
        <row r="126">
          <cell r="B126">
            <v>0</v>
          </cell>
          <cell r="E126">
            <v>0</v>
          </cell>
          <cell r="F126">
            <v>0</v>
          </cell>
        </row>
        <row r="127">
          <cell r="B127">
            <v>0</v>
          </cell>
          <cell r="E127">
            <v>2</v>
          </cell>
          <cell r="F127">
            <v>0</v>
          </cell>
        </row>
        <row r="128">
          <cell r="B128">
            <v>0</v>
          </cell>
          <cell r="E128">
            <v>0</v>
          </cell>
          <cell r="F128">
            <v>0</v>
          </cell>
        </row>
        <row r="129">
          <cell r="B129">
            <v>0</v>
          </cell>
          <cell r="E129">
            <v>0</v>
          </cell>
          <cell r="F129">
            <v>0</v>
          </cell>
        </row>
        <row r="130">
          <cell r="B130">
            <v>5</v>
          </cell>
          <cell r="E130">
            <v>0</v>
          </cell>
          <cell r="F130">
            <v>0</v>
          </cell>
        </row>
        <row r="131">
          <cell r="B131">
            <v>0</v>
          </cell>
          <cell r="E131">
            <v>0</v>
          </cell>
          <cell r="F131">
            <v>0</v>
          </cell>
        </row>
        <row r="132">
          <cell r="B132">
            <v>0</v>
          </cell>
          <cell r="E132">
            <v>0</v>
          </cell>
          <cell r="F132">
            <v>0</v>
          </cell>
        </row>
        <row r="133">
          <cell r="B133">
            <v>0</v>
          </cell>
          <cell r="E133">
            <v>0</v>
          </cell>
          <cell r="F133">
            <v>0</v>
          </cell>
        </row>
        <row r="134">
          <cell r="B134">
            <v>1</v>
          </cell>
          <cell r="E134">
            <v>0</v>
          </cell>
          <cell r="F134">
            <v>0</v>
          </cell>
        </row>
        <row r="135">
          <cell r="B135">
            <v>0</v>
          </cell>
          <cell r="E135">
            <v>0</v>
          </cell>
          <cell r="F135">
            <v>0</v>
          </cell>
        </row>
        <row r="136">
          <cell r="B136">
            <v>0</v>
          </cell>
          <cell r="E136">
            <v>0</v>
          </cell>
          <cell r="F136">
            <v>0</v>
          </cell>
        </row>
        <row r="137">
          <cell r="B137">
            <v>0</v>
          </cell>
          <cell r="E137">
            <v>0</v>
          </cell>
          <cell r="F137">
            <v>0</v>
          </cell>
        </row>
        <row r="138">
          <cell r="B138">
            <v>0</v>
          </cell>
          <cell r="E138">
            <v>0</v>
          </cell>
          <cell r="F138">
            <v>0</v>
          </cell>
        </row>
        <row r="139">
          <cell r="B139">
            <v>0</v>
          </cell>
          <cell r="E139">
            <v>0</v>
          </cell>
          <cell r="F139">
            <v>0</v>
          </cell>
        </row>
        <row r="140">
          <cell r="B140">
            <v>2</v>
          </cell>
          <cell r="E140">
            <v>0</v>
          </cell>
          <cell r="F140">
            <v>0</v>
          </cell>
        </row>
        <row r="141">
          <cell r="B141">
            <v>0</v>
          </cell>
          <cell r="E141">
            <v>0</v>
          </cell>
          <cell r="F141">
            <v>0</v>
          </cell>
        </row>
        <row r="142">
          <cell r="B142">
            <v>0</v>
          </cell>
          <cell r="E142">
            <v>0</v>
          </cell>
          <cell r="F142">
            <v>0</v>
          </cell>
        </row>
        <row r="143">
          <cell r="B143">
            <v>0</v>
          </cell>
          <cell r="E143">
            <v>0</v>
          </cell>
          <cell r="F143">
            <v>0</v>
          </cell>
        </row>
        <row r="144">
          <cell r="B144">
            <v>0</v>
          </cell>
          <cell r="E144">
            <v>0</v>
          </cell>
          <cell r="F144">
            <v>0</v>
          </cell>
        </row>
        <row r="145">
          <cell r="B145">
            <v>0</v>
          </cell>
        </row>
        <row r="146">
          <cell r="B146">
            <v>0</v>
          </cell>
        </row>
        <row r="147">
          <cell r="B147">
            <v>0</v>
          </cell>
        </row>
        <row r="148">
          <cell r="B148">
            <v>0</v>
          </cell>
        </row>
        <row r="149">
          <cell r="B149">
            <v>0</v>
          </cell>
        </row>
        <row r="150">
          <cell r="B150">
            <v>0</v>
          </cell>
        </row>
        <row r="151">
          <cell r="B151">
            <v>0</v>
          </cell>
        </row>
        <row r="152">
          <cell r="B152">
            <v>2</v>
          </cell>
        </row>
        <row r="153">
          <cell r="B153">
            <v>0</v>
          </cell>
        </row>
        <row r="154">
          <cell r="B154">
            <v>0</v>
          </cell>
        </row>
        <row r="155">
          <cell r="B155">
            <v>0</v>
          </cell>
        </row>
        <row r="156">
          <cell r="B156">
            <v>0</v>
          </cell>
        </row>
        <row r="157">
          <cell r="B157">
            <v>0</v>
          </cell>
        </row>
        <row r="199">
          <cell r="B199">
            <v>0</v>
          </cell>
          <cell r="E199">
            <v>0</v>
          </cell>
        </row>
        <row r="200">
          <cell r="B200">
            <v>2</v>
          </cell>
          <cell r="E200">
            <v>0</v>
          </cell>
        </row>
        <row r="201">
          <cell r="B201">
            <v>0</v>
          </cell>
          <cell r="E201">
            <v>0</v>
          </cell>
        </row>
        <row r="202">
          <cell r="B202">
            <v>0</v>
          </cell>
          <cell r="E202">
            <v>4</v>
          </cell>
        </row>
        <row r="203">
          <cell r="B203">
            <v>0</v>
          </cell>
          <cell r="E203">
            <v>0</v>
          </cell>
        </row>
        <row r="204">
          <cell r="B204">
            <v>0</v>
          </cell>
          <cell r="E204">
            <v>0</v>
          </cell>
        </row>
        <row r="205">
          <cell r="B205">
            <v>0</v>
          </cell>
          <cell r="E205">
            <v>0</v>
          </cell>
        </row>
        <row r="206">
          <cell r="B206">
            <v>0</v>
          </cell>
          <cell r="E206">
            <v>0</v>
          </cell>
        </row>
        <row r="207">
          <cell r="B207">
            <v>0</v>
          </cell>
          <cell r="E207">
            <v>1</v>
          </cell>
        </row>
        <row r="208">
          <cell r="B208">
            <v>0</v>
          </cell>
          <cell r="E208">
            <v>0</v>
          </cell>
        </row>
        <row r="209">
          <cell r="B209">
            <v>0</v>
          </cell>
          <cell r="E209">
            <v>0</v>
          </cell>
        </row>
        <row r="210">
          <cell r="B210">
            <v>0</v>
          </cell>
          <cell r="E210">
            <v>0</v>
          </cell>
        </row>
        <row r="211">
          <cell r="B211">
            <v>5</v>
          </cell>
          <cell r="E211">
            <v>0</v>
          </cell>
        </row>
        <row r="212">
          <cell r="B212">
            <v>0</v>
          </cell>
          <cell r="E212">
            <v>0</v>
          </cell>
        </row>
        <row r="213">
          <cell r="B213">
            <v>0</v>
          </cell>
          <cell r="E213">
            <v>0</v>
          </cell>
        </row>
        <row r="214">
          <cell r="B214">
            <v>0</v>
          </cell>
          <cell r="E214">
            <v>0</v>
          </cell>
        </row>
        <row r="215">
          <cell r="B215">
            <v>1</v>
          </cell>
          <cell r="E215">
            <v>1</v>
          </cell>
        </row>
        <row r="216">
          <cell r="B216">
            <v>0</v>
          </cell>
          <cell r="E216">
            <v>0</v>
          </cell>
        </row>
        <row r="217">
          <cell r="B217">
            <v>0</v>
          </cell>
          <cell r="E217">
            <v>0</v>
          </cell>
        </row>
        <row r="218">
          <cell r="B218">
            <v>0</v>
          </cell>
          <cell r="E218">
            <v>0</v>
          </cell>
        </row>
        <row r="219">
          <cell r="B219">
            <v>0</v>
          </cell>
          <cell r="E219">
            <v>0</v>
          </cell>
        </row>
        <row r="220">
          <cell r="B220">
            <v>0</v>
          </cell>
          <cell r="E220">
            <v>0</v>
          </cell>
        </row>
        <row r="221">
          <cell r="B221">
            <v>0</v>
          </cell>
          <cell r="E221">
            <v>0</v>
          </cell>
        </row>
        <row r="222">
          <cell r="B222">
            <v>0</v>
          </cell>
          <cell r="E222">
            <v>0</v>
          </cell>
        </row>
        <row r="223">
          <cell r="B223">
            <v>0</v>
          </cell>
          <cell r="E223">
            <v>0</v>
          </cell>
        </row>
        <row r="224">
          <cell r="B224">
            <v>0</v>
          </cell>
          <cell r="E224">
            <v>2</v>
          </cell>
        </row>
        <row r="225">
          <cell r="B225">
            <v>0</v>
          </cell>
          <cell r="E225">
            <v>0</v>
          </cell>
        </row>
        <row r="226">
          <cell r="B226">
            <v>0</v>
          </cell>
          <cell r="E226">
            <v>0</v>
          </cell>
        </row>
        <row r="227">
          <cell r="B227">
            <v>5</v>
          </cell>
          <cell r="E227">
            <v>0</v>
          </cell>
        </row>
        <row r="228">
          <cell r="B228">
            <v>0</v>
          </cell>
        </row>
        <row r="229">
          <cell r="B229">
            <v>0</v>
          </cell>
        </row>
        <row r="230">
          <cell r="B230">
            <v>0</v>
          </cell>
        </row>
        <row r="231">
          <cell r="B231">
            <v>1</v>
          </cell>
        </row>
        <row r="232">
          <cell r="B232">
            <v>0</v>
          </cell>
        </row>
        <row r="233">
          <cell r="B233">
            <v>0</v>
          </cell>
        </row>
        <row r="234">
          <cell r="B234">
            <v>0</v>
          </cell>
        </row>
        <row r="235">
          <cell r="B235">
            <v>0</v>
          </cell>
        </row>
        <row r="236">
          <cell r="B236">
            <v>0</v>
          </cell>
        </row>
        <row r="237">
          <cell r="B237">
            <v>2</v>
          </cell>
        </row>
        <row r="238">
          <cell r="B238">
            <v>0</v>
          </cell>
        </row>
        <row r="239">
          <cell r="B239">
            <v>0</v>
          </cell>
        </row>
        <row r="240">
          <cell r="B240">
            <v>0</v>
          </cell>
        </row>
        <row r="247">
          <cell r="B247">
            <v>0</v>
          </cell>
          <cell r="E247">
            <v>1</v>
          </cell>
        </row>
        <row r="248">
          <cell r="B248">
            <v>2</v>
          </cell>
          <cell r="E248">
            <v>2</v>
          </cell>
        </row>
        <row r="249">
          <cell r="B249">
            <v>0</v>
          </cell>
          <cell r="E249">
            <v>3</v>
          </cell>
        </row>
        <row r="250">
          <cell r="B250">
            <v>0</v>
          </cell>
          <cell r="E250">
            <v>4</v>
          </cell>
        </row>
        <row r="251">
          <cell r="B251">
            <v>0</v>
          </cell>
          <cell r="E251">
            <v>0</v>
          </cell>
        </row>
        <row r="252">
          <cell r="B252">
            <v>0</v>
          </cell>
          <cell r="E252">
            <v>0</v>
          </cell>
        </row>
        <row r="253">
          <cell r="B253">
            <v>0</v>
          </cell>
          <cell r="E253">
            <v>0</v>
          </cell>
        </row>
        <row r="254">
          <cell r="B254">
            <v>0</v>
          </cell>
          <cell r="E254">
            <v>0</v>
          </cell>
        </row>
        <row r="255">
          <cell r="B255">
            <v>0</v>
          </cell>
          <cell r="E255">
            <v>1</v>
          </cell>
        </row>
        <row r="256">
          <cell r="B256">
            <v>0</v>
          </cell>
          <cell r="E256">
            <v>0</v>
          </cell>
        </row>
        <row r="257">
          <cell r="B257">
            <v>0</v>
          </cell>
          <cell r="E257">
            <v>0</v>
          </cell>
        </row>
        <row r="258">
          <cell r="B258">
            <v>0</v>
          </cell>
          <cell r="E258">
            <v>0</v>
          </cell>
        </row>
        <row r="259">
          <cell r="B259">
            <v>5</v>
          </cell>
          <cell r="E259">
            <v>0</v>
          </cell>
        </row>
        <row r="260">
          <cell r="B260">
            <v>0</v>
          </cell>
          <cell r="E260">
            <v>0</v>
          </cell>
        </row>
        <row r="261">
          <cell r="B261">
            <v>0</v>
          </cell>
          <cell r="E261">
            <v>0</v>
          </cell>
        </row>
        <row r="262">
          <cell r="B262">
            <v>0</v>
          </cell>
          <cell r="E262">
            <v>0</v>
          </cell>
        </row>
        <row r="263">
          <cell r="B263">
            <v>1</v>
          </cell>
          <cell r="E263">
            <v>1</v>
          </cell>
        </row>
        <row r="264">
          <cell r="B264">
            <v>0</v>
          </cell>
          <cell r="E264">
            <v>0</v>
          </cell>
        </row>
        <row r="265">
          <cell r="B265">
            <v>0</v>
          </cell>
          <cell r="E265">
            <v>0</v>
          </cell>
        </row>
        <row r="266">
          <cell r="B266">
            <v>0</v>
          </cell>
          <cell r="E266">
            <v>0</v>
          </cell>
        </row>
        <row r="267">
          <cell r="B267">
            <v>0</v>
          </cell>
          <cell r="E267">
            <v>0</v>
          </cell>
        </row>
        <row r="268">
          <cell r="B268">
            <v>0</v>
          </cell>
          <cell r="E268">
            <v>0</v>
          </cell>
        </row>
        <row r="269">
          <cell r="B269">
            <v>0</v>
          </cell>
          <cell r="E269">
            <v>0</v>
          </cell>
        </row>
        <row r="270">
          <cell r="B270">
            <v>0</v>
          </cell>
          <cell r="E270">
            <v>0</v>
          </cell>
        </row>
        <row r="271">
          <cell r="B271">
            <v>0</v>
          </cell>
          <cell r="E271">
            <v>0</v>
          </cell>
        </row>
        <row r="272">
          <cell r="B272">
            <v>0</v>
          </cell>
          <cell r="E272">
            <v>2</v>
          </cell>
        </row>
        <row r="273">
          <cell r="B273">
            <v>0</v>
          </cell>
          <cell r="E273">
            <v>0</v>
          </cell>
        </row>
        <row r="274">
          <cell r="B274">
            <v>0</v>
          </cell>
          <cell r="E274">
            <v>0</v>
          </cell>
        </row>
        <row r="275">
          <cell r="B275">
            <v>5</v>
          </cell>
          <cell r="E275">
            <v>0</v>
          </cell>
        </row>
        <row r="276">
          <cell r="B276">
            <v>0</v>
          </cell>
        </row>
        <row r="277">
          <cell r="B277">
            <v>0</v>
          </cell>
        </row>
        <row r="278">
          <cell r="B278">
            <v>0</v>
          </cell>
        </row>
        <row r="279">
          <cell r="B279">
            <v>1</v>
          </cell>
        </row>
        <row r="280">
          <cell r="B280">
            <v>0</v>
          </cell>
        </row>
        <row r="281">
          <cell r="B281">
            <v>0</v>
          </cell>
        </row>
        <row r="282">
          <cell r="B282">
            <v>0</v>
          </cell>
        </row>
        <row r="283">
          <cell r="B283">
            <v>0</v>
          </cell>
        </row>
        <row r="284">
          <cell r="B284">
            <v>0</v>
          </cell>
        </row>
        <row r="285">
          <cell r="B285">
            <v>2</v>
          </cell>
        </row>
        <row r="286">
          <cell r="B286">
            <v>0</v>
          </cell>
        </row>
        <row r="287">
          <cell r="B287">
            <v>0</v>
          </cell>
        </row>
        <row r="288">
          <cell r="B288">
            <v>0</v>
          </cell>
        </row>
        <row r="295">
          <cell r="B295">
            <v>0</v>
          </cell>
          <cell r="E295">
            <v>0</v>
          </cell>
        </row>
        <row r="296">
          <cell r="B296">
            <v>2</v>
          </cell>
          <cell r="E296">
            <v>0</v>
          </cell>
        </row>
        <row r="297">
          <cell r="B297">
            <v>0</v>
          </cell>
          <cell r="E297">
            <v>0</v>
          </cell>
        </row>
        <row r="298">
          <cell r="B298">
            <v>0</v>
          </cell>
          <cell r="E298">
            <v>4</v>
          </cell>
        </row>
        <row r="299">
          <cell r="B299">
            <v>0</v>
          </cell>
          <cell r="E299">
            <v>0</v>
          </cell>
        </row>
        <row r="300">
          <cell r="B300">
            <v>0</v>
          </cell>
          <cell r="E300">
            <v>0</v>
          </cell>
        </row>
        <row r="301">
          <cell r="B301">
            <v>0</v>
          </cell>
          <cell r="E301">
            <v>0</v>
          </cell>
        </row>
        <row r="302">
          <cell r="B302">
            <v>0</v>
          </cell>
          <cell r="E302">
            <v>0</v>
          </cell>
        </row>
        <row r="303">
          <cell r="B303">
            <v>0</v>
          </cell>
          <cell r="E303">
            <v>1</v>
          </cell>
        </row>
        <row r="304">
          <cell r="B304">
            <v>0</v>
          </cell>
          <cell r="E304">
            <v>0</v>
          </cell>
        </row>
        <row r="305">
          <cell r="B305">
            <v>0</v>
          </cell>
          <cell r="E305">
            <v>0</v>
          </cell>
        </row>
        <row r="306">
          <cell r="B306">
            <v>0</v>
          </cell>
          <cell r="E306">
            <v>0</v>
          </cell>
        </row>
        <row r="307">
          <cell r="B307">
            <v>5</v>
          </cell>
          <cell r="E307">
            <v>0</v>
          </cell>
        </row>
        <row r="308">
          <cell r="B308">
            <v>0</v>
          </cell>
          <cell r="E308">
            <v>0</v>
          </cell>
        </row>
        <row r="309">
          <cell r="B309">
            <v>0</v>
          </cell>
          <cell r="E309">
            <v>0</v>
          </cell>
        </row>
        <row r="310">
          <cell r="B310">
            <v>0</v>
          </cell>
          <cell r="E310">
            <v>0</v>
          </cell>
        </row>
        <row r="311">
          <cell r="B311">
            <v>1</v>
          </cell>
          <cell r="E311">
            <v>1</v>
          </cell>
        </row>
        <row r="312">
          <cell r="B312">
            <v>0</v>
          </cell>
          <cell r="E312">
            <v>0</v>
          </cell>
        </row>
        <row r="313">
          <cell r="B313">
            <v>0</v>
          </cell>
          <cell r="E313">
            <v>0</v>
          </cell>
        </row>
        <row r="314">
          <cell r="B314">
            <v>0</v>
          </cell>
          <cell r="E314">
            <v>0</v>
          </cell>
        </row>
        <row r="315">
          <cell r="B315">
            <v>0</v>
          </cell>
          <cell r="E315">
            <v>0</v>
          </cell>
        </row>
        <row r="316">
          <cell r="B316">
            <v>0</v>
          </cell>
          <cell r="E316">
            <v>0</v>
          </cell>
        </row>
        <row r="317">
          <cell r="B317">
            <v>0</v>
          </cell>
          <cell r="E317">
            <v>0</v>
          </cell>
        </row>
        <row r="318">
          <cell r="B318">
            <v>0</v>
          </cell>
          <cell r="E318">
            <v>0</v>
          </cell>
        </row>
        <row r="319">
          <cell r="B319">
            <v>0</v>
          </cell>
          <cell r="E319">
            <v>0</v>
          </cell>
        </row>
        <row r="320">
          <cell r="B320">
            <v>0</v>
          </cell>
          <cell r="E320">
            <v>2</v>
          </cell>
        </row>
        <row r="321">
          <cell r="B321">
            <v>0</v>
          </cell>
          <cell r="E321">
            <v>0</v>
          </cell>
        </row>
        <row r="322">
          <cell r="B322">
            <v>0</v>
          </cell>
          <cell r="E322">
            <v>0</v>
          </cell>
        </row>
        <row r="323">
          <cell r="B323">
            <v>5</v>
          </cell>
          <cell r="E323">
            <v>0</v>
          </cell>
        </row>
        <row r="324">
          <cell r="B324">
            <v>0</v>
          </cell>
        </row>
        <row r="325">
          <cell r="B325">
            <v>0</v>
          </cell>
        </row>
        <row r="326">
          <cell r="B326">
            <v>0</v>
          </cell>
        </row>
        <row r="327">
          <cell r="B327">
            <v>1</v>
          </cell>
        </row>
        <row r="328">
          <cell r="B328">
            <v>0</v>
          </cell>
        </row>
        <row r="329">
          <cell r="B329">
            <v>0</v>
          </cell>
        </row>
        <row r="330">
          <cell r="B330">
            <v>0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2</v>
          </cell>
        </row>
        <row r="334">
          <cell r="B334">
            <v>0</v>
          </cell>
        </row>
        <row r="335">
          <cell r="B335">
            <v>0</v>
          </cell>
        </row>
        <row r="336">
          <cell r="B336">
            <v>0</v>
          </cell>
        </row>
        <row r="343">
          <cell r="B343">
            <v>0</v>
          </cell>
          <cell r="E343">
            <v>0</v>
          </cell>
        </row>
        <row r="344">
          <cell r="B344">
            <v>2</v>
          </cell>
          <cell r="E344">
            <v>0</v>
          </cell>
        </row>
        <row r="345">
          <cell r="B345">
            <v>0</v>
          </cell>
          <cell r="E345">
            <v>0</v>
          </cell>
        </row>
        <row r="346">
          <cell r="B346">
            <v>0</v>
          </cell>
          <cell r="E346">
            <v>4</v>
          </cell>
        </row>
        <row r="347">
          <cell r="B347">
            <v>0</v>
          </cell>
          <cell r="E347">
            <v>0</v>
          </cell>
        </row>
        <row r="348">
          <cell r="B348">
            <v>0</v>
          </cell>
          <cell r="E348">
            <v>0</v>
          </cell>
        </row>
        <row r="349">
          <cell r="B349">
            <v>0</v>
          </cell>
          <cell r="E349">
            <v>0</v>
          </cell>
        </row>
        <row r="350">
          <cell r="B350">
            <v>0</v>
          </cell>
          <cell r="E350">
            <v>0</v>
          </cell>
        </row>
        <row r="351">
          <cell r="B351">
            <v>0</v>
          </cell>
          <cell r="E351">
            <v>1</v>
          </cell>
        </row>
        <row r="352">
          <cell r="B352">
            <v>0</v>
          </cell>
          <cell r="E352">
            <v>0</v>
          </cell>
        </row>
        <row r="353">
          <cell r="B353">
            <v>0</v>
          </cell>
          <cell r="E353">
            <v>0</v>
          </cell>
        </row>
        <row r="354">
          <cell r="B354">
            <v>0</v>
          </cell>
          <cell r="E354">
            <v>0</v>
          </cell>
        </row>
        <row r="355">
          <cell r="B355">
            <v>5</v>
          </cell>
          <cell r="E355">
            <v>0</v>
          </cell>
        </row>
        <row r="356">
          <cell r="B356">
            <v>0</v>
          </cell>
          <cell r="E356">
            <v>0</v>
          </cell>
        </row>
        <row r="357">
          <cell r="B357">
            <v>0</v>
          </cell>
          <cell r="E357">
            <v>0</v>
          </cell>
        </row>
        <row r="358">
          <cell r="B358">
            <v>0</v>
          </cell>
          <cell r="E358">
            <v>0</v>
          </cell>
        </row>
        <row r="359">
          <cell r="B359">
            <v>1</v>
          </cell>
          <cell r="E359">
            <v>1</v>
          </cell>
        </row>
        <row r="360">
          <cell r="B360">
            <v>0</v>
          </cell>
          <cell r="E360">
            <v>0</v>
          </cell>
        </row>
        <row r="361">
          <cell r="B361">
            <v>0</v>
          </cell>
          <cell r="E361">
            <v>0</v>
          </cell>
        </row>
        <row r="362">
          <cell r="B362">
            <v>0</v>
          </cell>
          <cell r="E362">
            <v>0</v>
          </cell>
        </row>
        <row r="363">
          <cell r="B363">
            <v>0</v>
          </cell>
          <cell r="E363">
            <v>0</v>
          </cell>
        </row>
        <row r="364">
          <cell r="B364">
            <v>0</v>
          </cell>
          <cell r="E364">
            <v>0</v>
          </cell>
        </row>
        <row r="365">
          <cell r="B365">
            <v>0</v>
          </cell>
          <cell r="E365">
            <v>0</v>
          </cell>
        </row>
        <row r="366">
          <cell r="B366">
            <v>0</v>
          </cell>
          <cell r="E366">
            <v>0</v>
          </cell>
        </row>
        <row r="367">
          <cell r="B367">
            <v>0</v>
          </cell>
          <cell r="E367">
            <v>0</v>
          </cell>
        </row>
        <row r="368">
          <cell r="B368">
            <v>0</v>
          </cell>
          <cell r="E368">
            <v>2</v>
          </cell>
        </row>
        <row r="369">
          <cell r="B369">
            <v>0</v>
          </cell>
          <cell r="E369">
            <v>0</v>
          </cell>
        </row>
        <row r="370">
          <cell r="B370">
            <v>0</v>
          </cell>
          <cell r="E370">
            <v>0</v>
          </cell>
        </row>
        <row r="371">
          <cell r="B371">
            <v>5</v>
          </cell>
          <cell r="E371">
            <v>0</v>
          </cell>
        </row>
        <row r="372">
          <cell r="B372">
            <v>0</v>
          </cell>
        </row>
        <row r="373">
          <cell r="B373">
            <v>0</v>
          </cell>
        </row>
        <row r="374">
          <cell r="B374">
            <v>0</v>
          </cell>
        </row>
        <row r="375">
          <cell r="B375">
            <v>1</v>
          </cell>
        </row>
        <row r="376">
          <cell r="B376">
            <v>0</v>
          </cell>
        </row>
        <row r="377">
          <cell r="B377">
            <v>0</v>
          </cell>
        </row>
        <row r="378">
          <cell r="B378">
            <v>0</v>
          </cell>
        </row>
        <row r="379">
          <cell r="B379">
            <v>0</v>
          </cell>
        </row>
        <row r="380">
          <cell r="B380">
            <v>0</v>
          </cell>
        </row>
        <row r="381">
          <cell r="B381">
            <v>2</v>
          </cell>
        </row>
        <row r="382">
          <cell r="B382">
            <v>0</v>
          </cell>
        </row>
        <row r="383">
          <cell r="B383">
            <v>0</v>
          </cell>
        </row>
        <row r="384">
          <cell r="B384">
            <v>0</v>
          </cell>
        </row>
        <row r="391">
          <cell r="B391">
            <v>0</v>
          </cell>
          <cell r="E391">
            <v>0</v>
          </cell>
        </row>
        <row r="392">
          <cell r="B392">
            <v>2</v>
          </cell>
          <cell r="E392">
            <v>0</v>
          </cell>
        </row>
        <row r="393">
          <cell r="B393">
            <v>0</v>
          </cell>
          <cell r="E393">
            <v>0</v>
          </cell>
        </row>
        <row r="394">
          <cell r="B394">
            <v>0</v>
          </cell>
          <cell r="E394">
            <v>4</v>
          </cell>
        </row>
        <row r="395">
          <cell r="B395">
            <v>0</v>
          </cell>
          <cell r="E395">
            <v>0</v>
          </cell>
        </row>
        <row r="396">
          <cell r="B396">
            <v>0</v>
          </cell>
          <cell r="E396">
            <v>0</v>
          </cell>
        </row>
        <row r="397">
          <cell r="B397">
            <v>0</v>
          </cell>
          <cell r="E397">
            <v>0</v>
          </cell>
        </row>
        <row r="398">
          <cell r="B398">
            <v>0</v>
          </cell>
          <cell r="E398">
            <v>0</v>
          </cell>
        </row>
        <row r="399">
          <cell r="B399">
            <v>0</v>
          </cell>
          <cell r="E399">
            <v>1</v>
          </cell>
        </row>
        <row r="400">
          <cell r="B400">
            <v>0</v>
          </cell>
          <cell r="E400">
            <v>0</v>
          </cell>
        </row>
        <row r="401">
          <cell r="B401">
            <v>0</v>
          </cell>
          <cell r="E401">
            <v>0</v>
          </cell>
        </row>
        <row r="402">
          <cell r="B402">
            <v>0</v>
          </cell>
          <cell r="E402">
            <v>0</v>
          </cell>
        </row>
        <row r="403">
          <cell r="B403">
            <v>5</v>
          </cell>
          <cell r="E403">
            <v>0</v>
          </cell>
        </row>
        <row r="404">
          <cell r="B404">
            <v>0</v>
          </cell>
          <cell r="E404">
            <v>0</v>
          </cell>
        </row>
        <row r="405">
          <cell r="B405">
            <v>0</v>
          </cell>
          <cell r="E405">
            <v>0</v>
          </cell>
        </row>
        <row r="406">
          <cell r="B406">
            <v>0</v>
          </cell>
          <cell r="E406">
            <v>0</v>
          </cell>
        </row>
        <row r="407">
          <cell r="B407">
            <v>1</v>
          </cell>
          <cell r="E407">
            <v>1</v>
          </cell>
        </row>
        <row r="408">
          <cell r="B408">
            <v>0</v>
          </cell>
          <cell r="E408">
            <v>0</v>
          </cell>
        </row>
        <row r="409">
          <cell r="B409">
            <v>0</v>
          </cell>
          <cell r="E409">
            <v>0</v>
          </cell>
        </row>
        <row r="410">
          <cell r="B410">
            <v>0</v>
          </cell>
          <cell r="E410">
            <v>0</v>
          </cell>
        </row>
        <row r="411">
          <cell r="B411">
            <v>0</v>
          </cell>
          <cell r="E411">
            <v>0</v>
          </cell>
        </row>
        <row r="412">
          <cell r="B412">
            <v>0</v>
          </cell>
          <cell r="E412">
            <v>0</v>
          </cell>
        </row>
        <row r="413">
          <cell r="B413">
            <v>0</v>
          </cell>
          <cell r="E413">
            <v>0</v>
          </cell>
        </row>
        <row r="414">
          <cell r="B414">
            <v>0</v>
          </cell>
          <cell r="E414">
            <v>0</v>
          </cell>
        </row>
        <row r="415">
          <cell r="B415">
            <v>0</v>
          </cell>
          <cell r="E415">
            <v>0</v>
          </cell>
        </row>
        <row r="416">
          <cell r="B416">
            <v>0</v>
          </cell>
          <cell r="E416">
            <v>2</v>
          </cell>
        </row>
        <row r="417">
          <cell r="B417">
            <v>0</v>
          </cell>
          <cell r="E417">
            <v>0</v>
          </cell>
        </row>
        <row r="418">
          <cell r="B418">
            <v>0</v>
          </cell>
          <cell r="E418">
            <v>0</v>
          </cell>
        </row>
        <row r="419">
          <cell r="B419">
            <v>5</v>
          </cell>
          <cell r="E419">
            <v>0</v>
          </cell>
        </row>
        <row r="420">
          <cell r="B420">
            <v>0</v>
          </cell>
        </row>
        <row r="421">
          <cell r="B421">
            <v>0</v>
          </cell>
        </row>
        <row r="422">
          <cell r="B422">
            <v>0</v>
          </cell>
        </row>
        <row r="423">
          <cell r="B423">
            <v>1</v>
          </cell>
        </row>
        <row r="424">
          <cell r="B424">
            <v>0</v>
          </cell>
        </row>
        <row r="425">
          <cell r="B425">
            <v>0</v>
          </cell>
        </row>
        <row r="426">
          <cell r="B426">
            <v>0</v>
          </cell>
        </row>
        <row r="427">
          <cell r="B427">
            <v>0</v>
          </cell>
        </row>
        <row r="428">
          <cell r="B428">
            <v>0</v>
          </cell>
        </row>
        <row r="429">
          <cell r="B429">
            <v>2</v>
          </cell>
        </row>
        <row r="430">
          <cell r="B430">
            <v>0</v>
          </cell>
        </row>
        <row r="431">
          <cell r="B431">
            <v>0</v>
          </cell>
        </row>
        <row r="432">
          <cell r="B432">
            <v>0</v>
          </cell>
        </row>
        <row r="439">
          <cell r="B439">
            <v>0</v>
          </cell>
          <cell r="E439">
            <v>0</v>
          </cell>
        </row>
        <row r="440">
          <cell r="B440">
            <v>2</v>
          </cell>
          <cell r="E440">
            <v>0</v>
          </cell>
        </row>
        <row r="441">
          <cell r="B441">
            <v>0</v>
          </cell>
          <cell r="E441">
            <v>0</v>
          </cell>
        </row>
        <row r="442">
          <cell r="B442">
            <v>0</v>
          </cell>
          <cell r="E442">
            <v>4</v>
          </cell>
        </row>
        <row r="443">
          <cell r="B443">
            <v>0</v>
          </cell>
          <cell r="E443">
            <v>0</v>
          </cell>
        </row>
        <row r="444">
          <cell r="B444">
            <v>0</v>
          </cell>
          <cell r="E444">
            <v>0</v>
          </cell>
        </row>
        <row r="445">
          <cell r="B445">
            <v>0</v>
          </cell>
          <cell r="E445">
            <v>0</v>
          </cell>
        </row>
        <row r="446">
          <cell r="B446">
            <v>0</v>
          </cell>
          <cell r="E446">
            <v>0</v>
          </cell>
        </row>
        <row r="447">
          <cell r="B447">
            <v>0</v>
          </cell>
          <cell r="E447">
            <v>1</v>
          </cell>
        </row>
        <row r="448">
          <cell r="B448">
            <v>0</v>
          </cell>
          <cell r="E448">
            <v>0</v>
          </cell>
        </row>
        <row r="449">
          <cell r="B449">
            <v>0</v>
          </cell>
          <cell r="E449">
            <v>0</v>
          </cell>
        </row>
        <row r="450">
          <cell r="B450">
            <v>0</v>
          </cell>
          <cell r="E450">
            <v>0</v>
          </cell>
        </row>
        <row r="451">
          <cell r="B451">
            <v>5</v>
          </cell>
          <cell r="E451">
            <v>0</v>
          </cell>
        </row>
        <row r="452">
          <cell r="B452">
            <v>0</v>
          </cell>
          <cell r="E452">
            <v>0</v>
          </cell>
        </row>
        <row r="453">
          <cell r="B453">
            <v>0</v>
          </cell>
          <cell r="E453">
            <v>0</v>
          </cell>
        </row>
        <row r="454">
          <cell r="B454">
            <v>0</v>
          </cell>
          <cell r="E454">
            <v>0</v>
          </cell>
        </row>
        <row r="455">
          <cell r="B455">
            <v>1</v>
          </cell>
          <cell r="E455">
            <v>1</v>
          </cell>
        </row>
        <row r="456">
          <cell r="B456">
            <v>0</v>
          </cell>
          <cell r="E456">
            <v>0</v>
          </cell>
        </row>
        <row r="457">
          <cell r="B457">
            <v>0</v>
          </cell>
          <cell r="E457">
            <v>0</v>
          </cell>
        </row>
        <row r="458">
          <cell r="B458">
            <v>0</v>
          </cell>
          <cell r="E458">
            <v>0</v>
          </cell>
        </row>
        <row r="459">
          <cell r="B459">
            <v>0</v>
          </cell>
          <cell r="E459">
            <v>0</v>
          </cell>
        </row>
        <row r="460">
          <cell r="B460">
            <v>0</v>
          </cell>
          <cell r="E460">
            <v>0</v>
          </cell>
        </row>
        <row r="461">
          <cell r="B461">
            <v>0</v>
          </cell>
          <cell r="E461">
            <v>0</v>
          </cell>
        </row>
        <row r="462">
          <cell r="B462">
            <v>0</v>
          </cell>
          <cell r="E462">
            <v>0</v>
          </cell>
        </row>
        <row r="463">
          <cell r="B463">
            <v>0</v>
          </cell>
          <cell r="E463">
            <v>0</v>
          </cell>
        </row>
        <row r="464">
          <cell r="B464">
            <v>0</v>
          </cell>
          <cell r="E464">
            <v>2</v>
          </cell>
        </row>
        <row r="465">
          <cell r="B465">
            <v>0</v>
          </cell>
          <cell r="E465">
            <v>0</v>
          </cell>
        </row>
        <row r="466">
          <cell r="B466">
            <v>0</v>
          </cell>
          <cell r="E466">
            <v>0</v>
          </cell>
        </row>
        <row r="467">
          <cell r="B467">
            <v>5</v>
          </cell>
          <cell r="E467">
            <v>0</v>
          </cell>
        </row>
        <row r="468">
          <cell r="B468">
            <v>0</v>
          </cell>
        </row>
        <row r="469">
          <cell r="B469">
            <v>0</v>
          </cell>
        </row>
        <row r="470">
          <cell r="B470">
            <v>0</v>
          </cell>
        </row>
        <row r="471">
          <cell r="B471">
            <v>1</v>
          </cell>
        </row>
        <row r="472">
          <cell r="B472">
            <v>0</v>
          </cell>
        </row>
        <row r="473">
          <cell r="B473">
            <v>0</v>
          </cell>
        </row>
        <row r="474">
          <cell r="B474">
            <v>0</v>
          </cell>
        </row>
        <row r="475">
          <cell r="B475">
            <v>0</v>
          </cell>
        </row>
        <row r="476">
          <cell r="B476">
            <v>0</v>
          </cell>
        </row>
        <row r="477">
          <cell r="B477">
            <v>2</v>
          </cell>
        </row>
        <row r="478">
          <cell r="B478">
            <v>0</v>
          </cell>
        </row>
        <row r="479">
          <cell r="B479">
            <v>0</v>
          </cell>
        </row>
        <row r="480">
          <cell r="B480">
            <v>0</v>
          </cell>
        </row>
        <row r="487">
          <cell r="B487">
            <v>0</v>
          </cell>
          <cell r="E487">
            <v>0</v>
          </cell>
        </row>
        <row r="488">
          <cell r="B488">
            <v>2</v>
          </cell>
          <cell r="E488">
            <v>0</v>
          </cell>
        </row>
        <row r="489">
          <cell r="B489">
            <v>0</v>
          </cell>
          <cell r="E489">
            <v>0</v>
          </cell>
        </row>
        <row r="490">
          <cell r="B490">
            <v>0</v>
          </cell>
          <cell r="E490">
            <v>4</v>
          </cell>
        </row>
        <row r="491">
          <cell r="B491">
            <v>0</v>
          </cell>
          <cell r="E491">
            <v>0</v>
          </cell>
        </row>
        <row r="492">
          <cell r="B492">
            <v>0</v>
          </cell>
          <cell r="E492">
            <v>0</v>
          </cell>
        </row>
        <row r="493">
          <cell r="B493">
            <v>0</v>
          </cell>
          <cell r="E493">
            <v>0</v>
          </cell>
        </row>
        <row r="494">
          <cell r="B494">
            <v>0</v>
          </cell>
          <cell r="E494">
            <v>0</v>
          </cell>
        </row>
        <row r="495">
          <cell r="B495">
            <v>0</v>
          </cell>
          <cell r="E495">
            <v>1</v>
          </cell>
        </row>
        <row r="496">
          <cell r="B496">
            <v>0</v>
          </cell>
          <cell r="E496">
            <v>0</v>
          </cell>
        </row>
        <row r="497">
          <cell r="B497">
            <v>0</v>
          </cell>
          <cell r="E497">
            <v>0</v>
          </cell>
        </row>
        <row r="498">
          <cell r="B498">
            <v>0</v>
          </cell>
          <cell r="E498">
            <v>0</v>
          </cell>
        </row>
        <row r="499">
          <cell r="B499">
            <v>5</v>
          </cell>
          <cell r="E499">
            <v>0</v>
          </cell>
        </row>
        <row r="500">
          <cell r="B500">
            <v>0</v>
          </cell>
          <cell r="E500">
            <v>0</v>
          </cell>
        </row>
        <row r="501">
          <cell r="B501">
            <v>0</v>
          </cell>
          <cell r="E501">
            <v>0</v>
          </cell>
        </row>
        <row r="502">
          <cell r="B502">
            <v>0</v>
          </cell>
          <cell r="E502">
            <v>0</v>
          </cell>
        </row>
        <row r="503">
          <cell r="B503">
            <v>1</v>
          </cell>
          <cell r="E503">
            <v>1</v>
          </cell>
        </row>
        <row r="504">
          <cell r="B504">
            <v>0</v>
          </cell>
          <cell r="E504">
            <v>0</v>
          </cell>
        </row>
        <row r="505">
          <cell r="B505">
            <v>0</v>
          </cell>
          <cell r="E505">
            <v>0</v>
          </cell>
        </row>
        <row r="506">
          <cell r="B506">
            <v>0</v>
          </cell>
          <cell r="E506">
            <v>0</v>
          </cell>
        </row>
        <row r="507">
          <cell r="B507">
            <v>0</v>
          </cell>
          <cell r="E507">
            <v>0</v>
          </cell>
        </row>
        <row r="508">
          <cell r="B508">
            <v>0</v>
          </cell>
          <cell r="E508">
            <v>0</v>
          </cell>
        </row>
        <row r="509">
          <cell r="B509">
            <v>0</v>
          </cell>
          <cell r="E509">
            <v>0</v>
          </cell>
        </row>
        <row r="510">
          <cell r="B510">
            <v>0</v>
          </cell>
          <cell r="E510">
            <v>0</v>
          </cell>
        </row>
        <row r="511">
          <cell r="B511">
            <v>0</v>
          </cell>
          <cell r="E511">
            <v>0</v>
          </cell>
        </row>
        <row r="512">
          <cell r="B512">
            <v>0</v>
          </cell>
          <cell r="E512">
            <v>2</v>
          </cell>
        </row>
        <row r="513">
          <cell r="B513">
            <v>3</v>
          </cell>
          <cell r="E513">
            <v>0</v>
          </cell>
        </row>
        <row r="514">
          <cell r="B514">
            <v>0</v>
          </cell>
          <cell r="E514">
            <v>0</v>
          </cell>
        </row>
        <row r="515">
          <cell r="B515">
            <v>0</v>
          </cell>
          <cell r="E515">
            <v>0</v>
          </cell>
        </row>
        <row r="516">
          <cell r="B516">
            <v>0</v>
          </cell>
        </row>
        <row r="517">
          <cell r="B517">
            <v>0</v>
          </cell>
        </row>
        <row r="518">
          <cell r="B518">
            <v>0</v>
          </cell>
        </row>
        <row r="519">
          <cell r="B519">
            <v>1</v>
          </cell>
        </row>
        <row r="520">
          <cell r="B520">
            <v>0</v>
          </cell>
        </row>
        <row r="521">
          <cell r="B521">
            <v>0</v>
          </cell>
        </row>
        <row r="522">
          <cell r="B522">
            <v>0</v>
          </cell>
        </row>
        <row r="523">
          <cell r="B523">
            <v>0</v>
          </cell>
        </row>
        <row r="524">
          <cell r="B524">
            <v>0</v>
          </cell>
        </row>
        <row r="525">
          <cell r="B525">
            <v>2</v>
          </cell>
        </row>
        <row r="526">
          <cell r="B526">
            <v>0</v>
          </cell>
        </row>
        <row r="527">
          <cell r="B527">
            <v>0</v>
          </cell>
        </row>
        <row r="528">
          <cell r="B528">
            <v>0</v>
          </cell>
        </row>
        <row r="535">
          <cell r="B535">
            <v>0</v>
          </cell>
          <cell r="E535">
            <v>0</v>
          </cell>
        </row>
        <row r="536">
          <cell r="B536">
            <v>2</v>
          </cell>
          <cell r="E536">
            <v>0</v>
          </cell>
        </row>
        <row r="537">
          <cell r="B537">
            <v>0</v>
          </cell>
          <cell r="E537">
            <v>0</v>
          </cell>
        </row>
        <row r="538">
          <cell r="B538">
            <v>0</v>
          </cell>
          <cell r="E538">
            <v>4</v>
          </cell>
        </row>
        <row r="539">
          <cell r="B539">
            <v>0</v>
          </cell>
          <cell r="E539">
            <v>0</v>
          </cell>
        </row>
        <row r="540">
          <cell r="B540">
            <v>0</v>
          </cell>
          <cell r="E540">
            <v>0</v>
          </cell>
        </row>
        <row r="541">
          <cell r="B541">
            <v>0</v>
          </cell>
          <cell r="E541">
            <v>0</v>
          </cell>
        </row>
        <row r="542">
          <cell r="B542">
            <v>0</v>
          </cell>
          <cell r="E542">
            <v>0</v>
          </cell>
        </row>
        <row r="543">
          <cell r="B543">
            <v>0</v>
          </cell>
          <cell r="E543">
            <v>1</v>
          </cell>
        </row>
        <row r="544">
          <cell r="B544">
            <v>0</v>
          </cell>
          <cell r="E544">
            <v>0</v>
          </cell>
        </row>
        <row r="545">
          <cell r="B545">
            <v>0</v>
          </cell>
          <cell r="E545">
            <v>0</v>
          </cell>
        </row>
        <row r="546">
          <cell r="B546">
            <v>0</v>
          </cell>
          <cell r="E546">
            <v>0</v>
          </cell>
        </row>
        <row r="547">
          <cell r="B547">
            <v>5</v>
          </cell>
          <cell r="E547">
            <v>0</v>
          </cell>
        </row>
        <row r="548">
          <cell r="B548">
            <v>0</v>
          </cell>
          <cell r="E548">
            <v>0</v>
          </cell>
        </row>
        <row r="549">
          <cell r="B549">
            <v>0</v>
          </cell>
          <cell r="E549">
            <v>0</v>
          </cell>
        </row>
        <row r="550">
          <cell r="B550">
            <v>0</v>
          </cell>
          <cell r="E550">
            <v>0</v>
          </cell>
        </row>
        <row r="551">
          <cell r="B551">
            <v>1</v>
          </cell>
          <cell r="E551">
            <v>1</v>
          </cell>
        </row>
        <row r="552">
          <cell r="B552">
            <v>0</v>
          </cell>
          <cell r="E552">
            <v>0</v>
          </cell>
        </row>
        <row r="553">
          <cell r="B553">
            <v>0</v>
          </cell>
          <cell r="E553">
            <v>0</v>
          </cell>
        </row>
        <row r="554">
          <cell r="B554">
            <v>0</v>
          </cell>
          <cell r="E554">
            <v>0</v>
          </cell>
        </row>
        <row r="555">
          <cell r="B555">
            <v>0</v>
          </cell>
          <cell r="E555">
            <v>0</v>
          </cell>
        </row>
        <row r="556">
          <cell r="B556">
            <v>0</v>
          </cell>
          <cell r="E556">
            <v>0</v>
          </cell>
        </row>
        <row r="557">
          <cell r="B557">
            <v>0</v>
          </cell>
          <cell r="E557">
            <v>0</v>
          </cell>
        </row>
        <row r="558">
          <cell r="B558">
            <v>0</v>
          </cell>
          <cell r="E558">
            <v>0</v>
          </cell>
        </row>
        <row r="559">
          <cell r="B559">
            <v>0</v>
          </cell>
          <cell r="E559">
            <v>0</v>
          </cell>
        </row>
        <row r="560">
          <cell r="B560">
            <v>0</v>
          </cell>
          <cell r="E560">
            <v>2</v>
          </cell>
        </row>
        <row r="561">
          <cell r="B561">
            <v>3</v>
          </cell>
          <cell r="E561">
            <v>0</v>
          </cell>
        </row>
        <row r="562">
          <cell r="B562">
            <v>0</v>
          </cell>
          <cell r="E562">
            <v>0</v>
          </cell>
        </row>
        <row r="563">
          <cell r="B563">
            <v>0</v>
          </cell>
          <cell r="E563">
            <v>0</v>
          </cell>
        </row>
        <row r="564">
          <cell r="B564">
            <v>0</v>
          </cell>
        </row>
        <row r="565">
          <cell r="B565">
            <v>0</v>
          </cell>
        </row>
        <row r="566">
          <cell r="B566">
            <v>0</v>
          </cell>
        </row>
        <row r="567">
          <cell r="B567">
            <v>1</v>
          </cell>
        </row>
        <row r="568">
          <cell r="B568">
            <v>0</v>
          </cell>
        </row>
        <row r="569">
          <cell r="B569">
            <v>0</v>
          </cell>
        </row>
        <row r="570">
          <cell r="B570">
            <v>0</v>
          </cell>
        </row>
        <row r="571">
          <cell r="B571">
            <v>0</v>
          </cell>
        </row>
        <row r="572">
          <cell r="B572">
            <v>0</v>
          </cell>
        </row>
        <row r="573">
          <cell r="B573">
            <v>2</v>
          </cell>
        </row>
        <row r="574">
          <cell r="B574">
            <v>0</v>
          </cell>
        </row>
        <row r="575">
          <cell r="B575">
            <v>0</v>
          </cell>
        </row>
        <row r="576">
          <cell r="B576">
            <v>0</v>
          </cell>
        </row>
        <row r="583">
          <cell r="B583">
            <v>0</v>
          </cell>
          <cell r="E583">
            <v>0</v>
          </cell>
        </row>
        <row r="584">
          <cell r="B584">
            <v>2</v>
          </cell>
          <cell r="E584">
            <v>0</v>
          </cell>
        </row>
        <row r="585">
          <cell r="B585">
            <v>0</v>
          </cell>
          <cell r="E585">
            <v>0</v>
          </cell>
        </row>
        <row r="586">
          <cell r="B586">
            <v>0</v>
          </cell>
          <cell r="E586">
            <v>4</v>
          </cell>
        </row>
        <row r="587">
          <cell r="B587">
            <v>0</v>
          </cell>
          <cell r="E587">
            <v>0</v>
          </cell>
        </row>
        <row r="588">
          <cell r="B588">
            <v>0</v>
          </cell>
          <cell r="E588">
            <v>0</v>
          </cell>
        </row>
        <row r="589">
          <cell r="B589">
            <v>0</v>
          </cell>
          <cell r="E589">
            <v>0</v>
          </cell>
        </row>
        <row r="590">
          <cell r="B590">
            <v>0</v>
          </cell>
          <cell r="E590">
            <v>0</v>
          </cell>
        </row>
        <row r="591">
          <cell r="B591">
            <v>0</v>
          </cell>
          <cell r="E591">
            <v>1</v>
          </cell>
        </row>
        <row r="592">
          <cell r="B592">
            <v>0</v>
          </cell>
          <cell r="E592">
            <v>0</v>
          </cell>
        </row>
        <row r="593">
          <cell r="B593">
            <v>0</v>
          </cell>
          <cell r="E593">
            <v>0</v>
          </cell>
        </row>
        <row r="594">
          <cell r="B594">
            <v>0</v>
          </cell>
          <cell r="E594">
            <v>0</v>
          </cell>
        </row>
        <row r="595">
          <cell r="B595">
            <v>5</v>
          </cell>
          <cell r="E595">
            <v>0</v>
          </cell>
        </row>
        <row r="596">
          <cell r="B596">
            <v>0</v>
          </cell>
          <cell r="E596">
            <v>0</v>
          </cell>
        </row>
        <row r="597">
          <cell r="B597">
            <v>0</v>
          </cell>
          <cell r="E597">
            <v>0</v>
          </cell>
        </row>
        <row r="598">
          <cell r="B598">
            <v>0</v>
          </cell>
          <cell r="E598">
            <v>0</v>
          </cell>
        </row>
        <row r="599">
          <cell r="B599">
            <v>1</v>
          </cell>
          <cell r="E599">
            <v>1</v>
          </cell>
        </row>
        <row r="600">
          <cell r="B600">
            <v>0</v>
          </cell>
          <cell r="E600">
            <v>0</v>
          </cell>
        </row>
        <row r="601">
          <cell r="B601">
            <v>0</v>
          </cell>
          <cell r="E601">
            <v>0</v>
          </cell>
        </row>
        <row r="602">
          <cell r="B602">
            <v>0</v>
          </cell>
          <cell r="E602">
            <v>0</v>
          </cell>
        </row>
        <row r="603">
          <cell r="B603">
            <v>0</v>
          </cell>
          <cell r="E603">
            <v>0</v>
          </cell>
        </row>
        <row r="604">
          <cell r="B604">
            <v>0</v>
          </cell>
          <cell r="E604">
            <v>0</v>
          </cell>
        </row>
        <row r="605">
          <cell r="B605">
            <v>0</v>
          </cell>
          <cell r="E605">
            <v>0</v>
          </cell>
        </row>
        <row r="606">
          <cell r="B606">
            <v>0</v>
          </cell>
          <cell r="E606">
            <v>0</v>
          </cell>
        </row>
        <row r="607">
          <cell r="B607">
            <v>0</v>
          </cell>
          <cell r="E607">
            <v>0</v>
          </cell>
        </row>
        <row r="608">
          <cell r="B608">
            <v>0</v>
          </cell>
          <cell r="E608">
            <v>2</v>
          </cell>
        </row>
        <row r="609">
          <cell r="B609">
            <v>3</v>
          </cell>
          <cell r="E609">
            <v>0</v>
          </cell>
        </row>
        <row r="610">
          <cell r="B610">
            <v>0</v>
          </cell>
          <cell r="E610">
            <v>0</v>
          </cell>
        </row>
        <row r="611">
          <cell r="B611">
            <v>0</v>
          </cell>
          <cell r="E611">
            <v>0</v>
          </cell>
        </row>
        <row r="612">
          <cell r="B612">
            <v>0</v>
          </cell>
        </row>
        <row r="613">
          <cell r="B613">
            <v>0</v>
          </cell>
        </row>
        <row r="614">
          <cell r="B614">
            <v>0</v>
          </cell>
        </row>
        <row r="615">
          <cell r="B615">
            <v>1</v>
          </cell>
        </row>
        <row r="616">
          <cell r="B616">
            <v>0</v>
          </cell>
        </row>
        <row r="617">
          <cell r="B617">
            <v>0</v>
          </cell>
        </row>
        <row r="618">
          <cell r="B618">
            <v>0</v>
          </cell>
        </row>
        <row r="619">
          <cell r="B619">
            <v>0</v>
          </cell>
        </row>
        <row r="620">
          <cell r="B620">
            <v>0</v>
          </cell>
        </row>
        <row r="621">
          <cell r="B621">
            <v>2</v>
          </cell>
        </row>
        <row r="622">
          <cell r="B622">
            <v>0</v>
          </cell>
        </row>
        <row r="623">
          <cell r="B623">
            <v>0</v>
          </cell>
        </row>
        <row r="624">
          <cell r="B624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Foglio_di_lavoro_di_Microsoft_Excel1.xlsx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90"/>
  <sheetViews>
    <sheetView tabSelected="1" zoomScale="55" zoomScaleNormal="55" workbookViewId="0">
      <selection activeCell="K24" sqref="K24"/>
    </sheetView>
  </sheetViews>
  <sheetFormatPr defaultColWidth="10.88671875" defaultRowHeight="20.399999999999999" outlineLevelRow="1" x14ac:dyDescent="0.3"/>
  <cols>
    <col min="1" max="1" width="9.33203125" style="14" customWidth="1"/>
    <col min="2" max="2" width="9.88671875" style="14" customWidth="1"/>
    <col min="3" max="3" width="11.109375" style="14" customWidth="1"/>
    <col min="4" max="4" width="42" style="14" customWidth="1"/>
    <col min="5" max="5" width="33.5546875" style="53" customWidth="1"/>
    <col min="6" max="6" width="25.6640625" style="14" customWidth="1"/>
    <col min="7" max="7" width="30.109375" style="14" customWidth="1"/>
    <col min="8" max="8" width="32.33203125" style="54" customWidth="1"/>
    <col min="9" max="9" width="33.88671875" style="14" customWidth="1"/>
    <col min="10" max="11" width="30.5546875" style="14" customWidth="1"/>
    <col min="12" max="12" width="20.6640625" style="14" customWidth="1"/>
    <col min="13" max="13" width="19.33203125" style="14" customWidth="1"/>
    <col min="14" max="14" width="22" style="14" customWidth="1"/>
    <col min="15" max="15" width="3.33203125" style="86" customWidth="1"/>
    <col min="16" max="16384" width="10.88671875" style="14"/>
  </cols>
  <sheetData>
    <row r="1" spans="1:15" s="86" customFormat="1" ht="18" customHeight="1" x14ac:dyDescent="0.3">
      <c r="A1" s="82" t="s">
        <v>0</v>
      </c>
      <c r="B1" s="83"/>
      <c r="C1" s="83"/>
      <c r="D1" s="83"/>
      <c r="E1" s="84"/>
      <c r="F1" s="83"/>
      <c r="G1" s="83"/>
      <c r="H1" s="85"/>
      <c r="I1" s="83"/>
      <c r="J1" s="83"/>
      <c r="K1" s="83"/>
      <c r="L1" s="83"/>
      <c r="M1" s="83"/>
      <c r="N1" s="83"/>
      <c r="O1" s="83"/>
    </row>
    <row r="2" spans="1:15" s="9" customFormat="1" ht="27" customHeight="1" x14ac:dyDescent="0.3">
      <c r="A2" s="87" t="str">
        <f>'[1]Aree di rischio per processi'!B2</f>
        <v>A) Acquisizione e progressione del personale</v>
      </c>
      <c r="B2" s="88"/>
      <c r="C2" s="88"/>
      <c r="D2" s="88"/>
      <c r="E2" s="89"/>
      <c r="F2" s="88"/>
      <c r="G2" s="90" t="s">
        <v>1</v>
      </c>
      <c r="H2" s="7"/>
      <c r="I2" s="8"/>
      <c r="J2" s="8"/>
      <c r="K2" s="8"/>
      <c r="L2" s="8"/>
      <c r="M2" s="8"/>
      <c r="N2" s="8"/>
      <c r="O2" s="83"/>
    </row>
    <row r="3" spans="1:15" ht="30.75" customHeight="1" x14ac:dyDescent="0.3">
      <c r="A3" s="93" t="str">
        <f>'[1]Aree di rischio per processi'!A7</f>
        <v>A.01 Reclutamento di personale a tempo indeterminato, determinato e progressioni verticali</v>
      </c>
      <c r="B3" s="94"/>
      <c r="C3" s="94"/>
      <c r="D3" s="94"/>
      <c r="E3" s="91"/>
      <c r="F3" s="91"/>
      <c r="G3" s="66" t="str">
        <f>IF(C6=0,"--",IF(C6&lt;10,"Basso",IF(C6&lt;18,"Medio",IF(C6&lt;25.1,"Alto",""))))</f>
        <v>Basso</v>
      </c>
      <c r="H3" s="12">
        <f>C6</f>
        <v>4.5833333333333339</v>
      </c>
      <c r="I3" s="13"/>
      <c r="J3" s="13"/>
      <c r="K3" s="13"/>
      <c r="L3" s="13"/>
      <c r="M3" s="13"/>
      <c r="N3" s="13"/>
      <c r="O3" s="83"/>
    </row>
    <row r="4" spans="1:15" ht="51.9" customHeight="1" outlineLevel="1" x14ac:dyDescent="0.3">
      <c r="A4" s="95" t="str">
        <f>A3</f>
        <v>A.01 Reclutamento di personale a tempo indeterminato, determinato e progressioni verticali</v>
      </c>
      <c r="B4" s="99" t="s">
        <v>2</v>
      </c>
      <c r="C4" s="100"/>
      <c r="D4" s="15" t="s">
        <v>3</v>
      </c>
      <c r="E4" s="16" t="s">
        <v>4</v>
      </c>
      <c r="F4" s="15" t="s">
        <v>5</v>
      </c>
      <c r="G4" s="18" t="s">
        <v>6</v>
      </c>
      <c r="H4" s="103" t="s">
        <v>7</v>
      </c>
      <c r="I4" s="104"/>
      <c r="J4" s="104" t="s">
        <v>8</v>
      </c>
      <c r="K4" s="104"/>
      <c r="L4" s="105" t="s">
        <v>9</v>
      </c>
      <c r="M4" s="105" t="s">
        <v>10</v>
      </c>
      <c r="N4" s="104" t="s">
        <v>11</v>
      </c>
      <c r="O4" s="83"/>
    </row>
    <row r="5" spans="1:15" ht="24.75" customHeight="1" outlineLevel="1" x14ac:dyDescent="0.3">
      <c r="A5" s="96"/>
      <c r="B5" s="101"/>
      <c r="C5" s="102"/>
      <c r="D5" s="92" t="s">
        <v>12</v>
      </c>
      <c r="E5" s="92" t="s">
        <v>13</v>
      </c>
      <c r="F5" s="92" t="s">
        <v>14</v>
      </c>
      <c r="G5" s="92" t="s">
        <v>13</v>
      </c>
      <c r="H5" s="20" t="s">
        <v>15</v>
      </c>
      <c r="I5" s="20" t="s">
        <v>16</v>
      </c>
      <c r="J5" s="20" t="s">
        <v>15</v>
      </c>
      <c r="K5" s="20" t="s">
        <v>16</v>
      </c>
      <c r="L5" s="103"/>
      <c r="M5" s="103"/>
      <c r="N5" s="104"/>
      <c r="O5" s="83"/>
    </row>
    <row r="6" spans="1:15" ht="43.2" outlineLevel="1" x14ac:dyDescent="0.3">
      <c r="A6" s="96"/>
      <c r="B6" s="21" t="s">
        <v>17</v>
      </c>
      <c r="C6" s="106">
        <f>B7*B9</f>
        <v>4.5833333333333339</v>
      </c>
      <c r="D6" s="22" t="s">
        <v>18</v>
      </c>
      <c r="E6" s="23" t="s">
        <v>19</v>
      </c>
      <c r="F6" s="24" t="str">
        <f>VLOOKUP(E6,'[1]Catalogo rischi'!$A$10:$B$31,2,FALSE)</f>
        <v>CR.1 Pilotamento delle procedure</v>
      </c>
      <c r="G6" s="25" t="s">
        <v>20</v>
      </c>
      <c r="H6" s="26" t="s">
        <v>21</v>
      </c>
      <c r="I6" s="22" t="s">
        <v>22</v>
      </c>
      <c r="J6" s="22" t="s">
        <v>23</v>
      </c>
      <c r="K6" s="22"/>
      <c r="L6" s="22" t="s">
        <v>24</v>
      </c>
      <c r="M6" s="22" t="s">
        <v>25</v>
      </c>
      <c r="N6" s="27" t="s">
        <v>26</v>
      </c>
      <c r="O6" s="83"/>
    </row>
    <row r="7" spans="1:15" ht="57.6" outlineLevel="1" x14ac:dyDescent="0.3">
      <c r="A7" s="96"/>
      <c r="B7" s="28">
        <f>SUM([1]A!B6:B47)/6</f>
        <v>1.6666666666666667</v>
      </c>
      <c r="C7" s="107"/>
      <c r="D7" s="27" t="s">
        <v>27</v>
      </c>
      <c r="E7" s="23" t="s">
        <v>28</v>
      </c>
      <c r="F7" s="24" t="str">
        <f>VLOOKUP(E7,'[1]Catalogo rischi'!$A$10:$B$31,2,FALSE)</f>
        <v>CR.1 Pilotamento delle procedure</v>
      </c>
      <c r="G7" s="25" t="s">
        <v>29</v>
      </c>
      <c r="H7" s="26" t="s">
        <v>30</v>
      </c>
      <c r="I7" s="22" t="s">
        <v>31</v>
      </c>
      <c r="J7" s="22" t="s">
        <v>23</v>
      </c>
      <c r="K7" s="22" t="s">
        <v>32</v>
      </c>
      <c r="L7" s="22" t="s">
        <v>24</v>
      </c>
      <c r="M7" s="24" t="s">
        <v>25</v>
      </c>
      <c r="N7" s="27" t="s">
        <v>26</v>
      </c>
      <c r="O7" s="83"/>
    </row>
    <row r="8" spans="1:15" ht="57.6" outlineLevel="1" x14ac:dyDescent="0.3">
      <c r="A8" s="96"/>
      <c r="B8" s="29" t="s">
        <v>33</v>
      </c>
      <c r="C8" s="107"/>
      <c r="D8" s="22" t="s">
        <v>34</v>
      </c>
      <c r="E8" s="23" t="s">
        <v>35</v>
      </c>
      <c r="F8" s="24" t="str">
        <f>VLOOKUP(E8,'[1]Catalogo rischi'!$A$10:$B$31,2,FALSE)</f>
        <v>CR.5 Elusione delle procedure di svolgimento dell'attività e di controllo</v>
      </c>
      <c r="G8" s="25" t="s">
        <v>29</v>
      </c>
      <c r="H8" s="26" t="s">
        <v>30</v>
      </c>
      <c r="I8" s="22" t="s">
        <v>31</v>
      </c>
      <c r="J8" s="22" t="s">
        <v>36</v>
      </c>
      <c r="K8" s="22" t="s">
        <v>32</v>
      </c>
      <c r="L8" s="22" t="s">
        <v>24</v>
      </c>
      <c r="M8" s="24" t="s">
        <v>25</v>
      </c>
      <c r="N8" s="27" t="s">
        <v>37</v>
      </c>
      <c r="O8" s="83"/>
    </row>
    <row r="9" spans="1:15" ht="39.6" outlineLevel="1" x14ac:dyDescent="0.3">
      <c r="A9" s="96"/>
      <c r="B9" s="29">
        <f>SUM([1]A!E6:E34)/4</f>
        <v>2.75</v>
      </c>
      <c r="C9" s="107"/>
      <c r="D9" s="24" t="s">
        <v>38</v>
      </c>
      <c r="E9" s="23" t="s">
        <v>39</v>
      </c>
      <c r="F9" s="24" t="str">
        <f>VLOOKUP(E9,'[1]Catalogo rischi'!$A$10:$B$31,2,FALSE)</f>
        <v>CR.1 Pilotamento delle procedure</v>
      </c>
      <c r="G9" s="25" t="s">
        <v>29</v>
      </c>
      <c r="H9" s="26" t="s">
        <v>40</v>
      </c>
      <c r="I9" s="22" t="s">
        <v>41</v>
      </c>
      <c r="J9" s="22" t="s">
        <v>36</v>
      </c>
      <c r="K9" s="22"/>
      <c r="L9" s="24" t="s">
        <v>90</v>
      </c>
      <c r="M9" s="24" t="s">
        <v>25</v>
      </c>
      <c r="N9" s="27" t="s">
        <v>42</v>
      </c>
      <c r="O9" s="83"/>
    </row>
    <row r="10" spans="1:15" ht="72" outlineLevel="1" x14ac:dyDescent="0.3">
      <c r="A10" s="97"/>
      <c r="B10" s="30"/>
      <c r="C10" s="108"/>
      <c r="D10" s="22" t="s">
        <v>43</v>
      </c>
      <c r="E10" s="23" t="s">
        <v>44</v>
      </c>
      <c r="F10" s="24" t="str">
        <f>VLOOKUP(E10,'[1]Catalogo rischi'!$A$10:$B$31,2,FALSE)</f>
        <v>CR.6 Uso improprio o distorto della discrezionalità</v>
      </c>
      <c r="G10" s="25" t="s">
        <v>29</v>
      </c>
      <c r="H10" s="26" t="s">
        <v>45</v>
      </c>
      <c r="I10" s="22" t="s">
        <v>46</v>
      </c>
      <c r="J10" s="22" t="s">
        <v>36</v>
      </c>
      <c r="K10" s="22" t="s">
        <v>32</v>
      </c>
      <c r="L10" s="24" t="s">
        <v>90</v>
      </c>
      <c r="M10" s="24" t="s">
        <v>25</v>
      </c>
      <c r="N10" s="27" t="s">
        <v>42</v>
      </c>
      <c r="O10" s="83"/>
    </row>
    <row r="11" spans="1:15" ht="100.8" outlineLevel="1" x14ac:dyDescent="0.3">
      <c r="A11" s="97"/>
      <c r="B11" s="31"/>
      <c r="C11" s="108"/>
      <c r="D11" s="24" t="s">
        <v>47</v>
      </c>
      <c r="E11" s="23" t="s">
        <v>35</v>
      </c>
      <c r="F11" s="24" t="str">
        <f>VLOOKUP(E11,'[1]Catalogo rischi'!$A$10:$B$31,2,FALSE)</f>
        <v>CR.5 Elusione delle procedure di svolgimento dell'attività e di controllo</v>
      </c>
      <c r="G11" s="25" t="s">
        <v>29</v>
      </c>
      <c r="H11" s="26" t="s">
        <v>48</v>
      </c>
      <c r="I11" s="22" t="s">
        <v>49</v>
      </c>
      <c r="J11" s="22" t="s">
        <v>23</v>
      </c>
      <c r="K11" s="22" t="s">
        <v>32</v>
      </c>
      <c r="L11" s="22" t="s">
        <v>24</v>
      </c>
      <c r="M11" s="22" t="s">
        <v>25</v>
      </c>
      <c r="N11" s="27"/>
      <c r="O11" s="83"/>
    </row>
    <row r="12" spans="1:15" ht="18" customHeight="1" outlineLevel="1" x14ac:dyDescent="0.3">
      <c r="A12" s="97"/>
      <c r="B12" s="32"/>
      <c r="C12" s="108"/>
      <c r="D12" s="22"/>
      <c r="E12" s="33"/>
      <c r="F12" s="22"/>
      <c r="G12" s="22"/>
      <c r="H12" s="34"/>
      <c r="I12" s="22"/>
      <c r="J12" s="22"/>
      <c r="K12" s="22"/>
      <c r="L12" s="22"/>
      <c r="M12" s="22"/>
      <c r="N12" s="27"/>
      <c r="O12" s="83"/>
    </row>
    <row r="13" spans="1:15" ht="18" customHeight="1" outlineLevel="1" x14ac:dyDescent="0.3">
      <c r="A13" s="96"/>
      <c r="B13" s="35"/>
      <c r="C13" s="107"/>
      <c r="D13" s="22"/>
      <c r="E13" s="33"/>
      <c r="F13" s="22"/>
      <c r="G13" s="22"/>
      <c r="H13" s="34"/>
      <c r="I13" s="22"/>
      <c r="J13" s="22"/>
      <c r="K13" s="22"/>
      <c r="L13" s="22"/>
      <c r="M13" s="22"/>
      <c r="N13" s="27"/>
      <c r="O13" s="83"/>
    </row>
    <row r="14" spans="1:15" ht="18" customHeight="1" outlineLevel="1" x14ac:dyDescent="0.3">
      <c r="A14" s="98"/>
      <c r="B14" s="36"/>
      <c r="C14" s="109"/>
      <c r="D14" s="22"/>
      <c r="E14" s="33"/>
      <c r="F14" s="22"/>
      <c r="G14" s="22"/>
      <c r="H14" s="34"/>
      <c r="I14" s="22"/>
      <c r="J14" s="22"/>
      <c r="K14" s="22"/>
      <c r="L14" s="22"/>
      <c r="M14" s="22"/>
      <c r="N14" s="27"/>
      <c r="O14" s="83"/>
    </row>
    <row r="15" spans="1:15" x14ac:dyDescent="0.3">
      <c r="A15" s="13"/>
      <c r="B15" s="13"/>
      <c r="C15" s="13"/>
      <c r="D15" s="13"/>
      <c r="E15" s="37"/>
      <c r="F15" s="13"/>
      <c r="G15" s="13"/>
      <c r="H15" s="38"/>
      <c r="I15" s="13"/>
      <c r="J15" s="13"/>
      <c r="K15" s="13"/>
      <c r="L15" s="13"/>
      <c r="M15" s="13"/>
      <c r="N15" s="13"/>
      <c r="O15" s="83"/>
    </row>
    <row r="16" spans="1:15" ht="54.75" customHeight="1" x14ac:dyDescent="0.3">
      <c r="A16" s="93" t="str">
        <f>'[1]Aree di rischio per processi'!A8</f>
        <v>A.02 Progressioni economiche di carriera</v>
      </c>
      <c r="B16" s="94"/>
      <c r="C16" s="94"/>
      <c r="D16" s="94"/>
      <c r="E16" s="91"/>
      <c r="F16" s="91"/>
      <c r="G16" s="66" t="str">
        <f>IF(C19=0,"--",IF(C19&lt;10,"Basso",IF(C19&lt;18,"Medio",IF(C19&lt;25.1,"Alto",""))))</f>
        <v>Basso</v>
      </c>
      <c r="H16" s="12">
        <f>C19</f>
        <v>2.041666666666667</v>
      </c>
      <c r="I16" s="13"/>
      <c r="J16" s="13"/>
      <c r="K16" s="13"/>
      <c r="L16" s="13"/>
      <c r="M16" s="13"/>
      <c r="N16" s="13"/>
      <c r="O16" s="83"/>
    </row>
    <row r="17" spans="1:15" ht="55.2" outlineLevel="1" x14ac:dyDescent="0.3">
      <c r="A17" s="95" t="str">
        <f>A16</f>
        <v>A.02 Progressioni economiche di carriera</v>
      </c>
      <c r="B17" s="99" t="s">
        <v>2</v>
      </c>
      <c r="C17" s="100"/>
      <c r="D17" s="15" t="s">
        <v>50</v>
      </c>
      <c r="E17" s="16" t="s">
        <v>4</v>
      </c>
      <c r="F17" s="15" t="s">
        <v>5</v>
      </c>
      <c r="G17" s="18" t="s">
        <v>6</v>
      </c>
      <c r="H17" s="103" t="s">
        <v>7</v>
      </c>
      <c r="I17" s="104"/>
      <c r="J17" s="104" t="s">
        <v>8</v>
      </c>
      <c r="K17" s="104"/>
      <c r="L17" s="105" t="s">
        <v>9</v>
      </c>
      <c r="M17" s="42" t="s">
        <v>51</v>
      </c>
      <c r="N17" s="104" t="s">
        <v>11</v>
      </c>
      <c r="O17" s="83"/>
    </row>
    <row r="18" spans="1:15" ht="20.100000000000001" customHeight="1" outlineLevel="1" x14ac:dyDescent="0.3">
      <c r="A18" s="96"/>
      <c r="B18" s="101"/>
      <c r="C18" s="102"/>
      <c r="D18" s="92" t="s">
        <v>12</v>
      </c>
      <c r="E18" s="92" t="s">
        <v>13</v>
      </c>
      <c r="F18" s="92" t="s">
        <v>14</v>
      </c>
      <c r="G18" s="92" t="s">
        <v>13</v>
      </c>
      <c r="H18" s="20" t="s">
        <v>15</v>
      </c>
      <c r="I18" s="20" t="s">
        <v>16</v>
      </c>
      <c r="J18" s="20" t="s">
        <v>15</v>
      </c>
      <c r="K18" s="20" t="s">
        <v>16</v>
      </c>
      <c r="L18" s="103"/>
      <c r="M18" s="43"/>
      <c r="N18" s="104"/>
      <c r="O18" s="83"/>
    </row>
    <row r="19" spans="1:15" ht="92.25" customHeight="1" outlineLevel="1" x14ac:dyDescent="0.3">
      <c r="A19" s="96"/>
      <c r="B19" s="21" t="s">
        <v>17</v>
      </c>
      <c r="C19" s="106">
        <f>B20*B22</f>
        <v>2.041666666666667</v>
      </c>
      <c r="D19" s="24" t="s">
        <v>52</v>
      </c>
      <c r="E19" s="23" t="s">
        <v>19</v>
      </c>
      <c r="F19" s="24" t="str">
        <f>VLOOKUP(E19,'[1]Catalogo rischi'!$A$10:$B$31,2,FALSE)</f>
        <v>CR.1 Pilotamento delle procedure</v>
      </c>
      <c r="G19" s="25" t="s">
        <v>20</v>
      </c>
      <c r="H19" s="26" t="s">
        <v>21</v>
      </c>
      <c r="I19" s="22" t="s">
        <v>49</v>
      </c>
      <c r="J19" s="22" t="s">
        <v>23</v>
      </c>
      <c r="K19" s="22"/>
      <c r="L19" s="22" t="s">
        <v>24</v>
      </c>
      <c r="M19" s="22" t="s">
        <v>25</v>
      </c>
      <c r="N19" s="27" t="s">
        <v>26</v>
      </c>
      <c r="O19" s="83"/>
    </row>
    <row r="20" spans="1:15" ht="89.25" customHeight="1" outlineLevel="1" x14ac:dyDescent="0.3">
      <c r="A20" s="96"/>
      <c r="B20" s="28">
        <f>SUM([1]A!B54:B95)/6</f>
        <v>1.1666666666666667</v>
      </c>
      <c r="C20" s="107"/>
      <c r="D20" s="39" t="s">
        <v>53</v>
      </c>
      <c r="E20" s="23" t="s">
        <v>28</v>
      </c>
      <c r="F20" s="24" t="str">
        <f>VLOOKUP(E20,'[1]Catalogo rischi'!$A$10:$B$31,2,FALSE)</f>
        <v>CR.1 Pilotamento delle procedure</v>
      </c>
      <c r="G20" s="25" t="s">
        <v>29</v>
      </c>
      <c r="H20" s="26" t="s">
        <v>40</v>
      </c>
      <c r="I20" s="22" t="s">
        <v>49</v>
      </c>
      <c r="J20" s="22" t="s">
        <v>23</v>
      </c>
      <c r="K20" s="22" t="s">
        <v>32</v>
      </c>
      <c r="L20" s="22" t="s">
        <v>24</v>
      </c>
      <c r="M20" s="22" t="s">
        <v>25</v>
      </c>
      <c r="N20" s="27" t="s">
        <v>26</v>
      </c>
      <c r="O20" s="83"/>
    </row>
    <row r="21" spans="1:15" ht="39.6" outlineLevel="1" x14ac:dyDescent="0.3">
      <c r="A21" s="96"/>
      <c r="B21" s="40" t="s">
        <v>33</v>
      </c>
      <c r="C21" s="107"/>
      <c r="D21" s="22" t="s">
        <v>34</v>
      </c>
      <c r="E21" s="23" t="s">
        <v>35</v>
      </c>
      <c r="F21" s="24" t="str">
        <f>VLOOKUP(E21,'[1]Catalogo rischi'!$A$10:$B$31,2,FALSE)</f>
        <v>CR.5 Elusione delle procedure di svolgimento dell'attività e di controllo</v>
      </c>
      <c r="G21" s="25" t="s">
        <v>29</v>
      </c>
      <c r="H21" s="26" t="s">
        <v>30</v>
      </c>
      <c r="I21" s="22" t="s">
        <v>54</v>
      </c>
      <c r="J21" s="22" t="s">
        <v>36</v>
      </c>
      <c r="K21" s="22" t="s">
        <v>32</v>
      </c>
      <c r="L21" s="22" t="s">
        <v>24</v>
      </c>
      <c r="M21" s="22" t="s">
        <v>25</v>
      </c>
      <c r="N21" s="27" t="s">
        <v>55</v>
      </c>
      <c r="O21" s="83"/>
    </row>
    <row r="22" spans="1:15" ht="39.6" outlineLevel="1" x14ac:dyDescent="0.3">
      <c r="A22" s="96"/>
      <c r="B22" s="29">
        <f>SUM([1]A!E54:E82)/4</f>
        <v>1.75</v>
      </c>
      <c r="C22" s="107"/>
      <c r="D22" s="24" t="s">
        <v>56</v>
      </c>
      <c r="E22" s="23" t="s">
        <v>39</v>
      </c>
      <c r="F22" s="24" t="str">
        <f>VLOOKUP(E22,'[1]Catalogo rischi'!$A$10:$B$31,2,FALSE)</f>
        <v>CR.1 Pilotamento delle procedure</v>
      </c>
      <c r="G22" s="25" t="s">
        <v>29</v>
      </c>
      <c r="H22" s="26" t="s">
        <v>40</v>
      </c>
      <c r="I22" s="22" t="s">
        <v>57</v>
      </c>
      <c r="J22" s="22" t="s">
        <v>36</v>
      </c>
      <c r="K22" s="22"/>
      <c r="L22" s="22"/>
      <c r="M22" s="22" t="s">
        <v>25</v>
      </c>
      <c r="N22" s="27" t="s">
        <v>55</v>
      </c>
      <c r="O22" s="83"/>
    </row>
    <row r="23" spans="1:15" ht="100.8" outlineLevel="1" x14ac:dyDescent="0.3">
      <c r="A23" s="96"/>
      <c r="B23" s="35"/>
      <c r="C23" s="107"/>
      <c r="D23" s="22" t="s">
        <v>43</v>
      </c>
      <c r="E23" s="23" t="s">
        <v>44</v>
      </c>
      <c r="F23" s="24" t="str">
        <f>VLOOKUP(E23,'[1]Catalogo rischi'!$A$10:$B$31,2,FALSE)</f>
        <v>CR.6 Uso improprio o distorto della discrezionalità</v>
      </c>
      <c r="G23" s="25" t="s">
        <v>29</v>
      </c>
      <c r="H23" s="26" t="s">
        <v>45</v>
      </c>
      <c r="I23" s="22" t="s">
        <v>49</v>
      </c>
      <c r="J23" s="22" t="s">
        <v>36</v>
      </c>
      <c r="K23" s="22" t="s">
        <v>32</v>
      </c>
      <c r="L23" s="22" t="s">
        <v>91</v>
      </c>
      <c r="M23" s="22" t="s">
        <v>25</v>
      </c>
      <c r="N23" s="27" t="s">
        <v>55</v>
      </c>
      <c r="O23" s="83"/>
    </row>
    <row r="24" spans="1:15" ht="96" customHeight="1" outlineLevel="1" x14ac:dyDescent="0.3">
      <c r="A24" s="96"/>
      <c r="B24" s="41"/>
      <c r="C24" s="107"/>
      <c r="D24" s="24" t="s">
        <v>58</v>
      </c>
      <c r="E24" s="23" t="s">
        <v>59</v>
      </c>
      <c r="F24" s="24" t="str">
        <f>VLOOKUP(E24,'[1]Catalogo rischi'!$A$10:$B$31,2,FALSE)</f>
        <v>CR.6 Uso improprio o distorto della discrezionalità</v>
      </c>
      <c r="G24" s="25" t="s">
        <v>29</v>
      </c>
      <c r="H24" s="26" t="s">
        <v>48</v>
      </c>
      <c r="I24" s="22" t="s">
        <v>49</v>
      </c>
      <c r="J24" s="22" t="s">
        <v>23</v>
      </c>
      <c r="K24" s="22"/>
      <c r="L24" s="22" t="s">
        <v>91</v>
      </c>
      <c r="M24" s="22" t="s">
        <v>25</v>
      </c>
      <c r="N24" s="27" t="s">
        <v>55</v>
      </c>
      <c r="O24" s="83"/>
    </row>
    <row r="25" spans="1:15" ht="18" customHeight="1" outlineLevel="1" x14ac:dyDescent="0.3">
      <c r="A25" s="96"/>
      <c r="C25" s="107"/>
      <c r="D25" s="22"/>
      <c r="E25" s="33"/>
      <c r="F25" s="22"/>
      <c r="G25" s="22"/>
      <c r="H25" s="34"/>
      <c r="I25" s="22"/>
      <c r="J25" s="22"/>
      <c r="K25" s="22"/>
      <c r="L25" s="22"/>
      <c r="M25" s="22"/>
      <c r="N25" s="27"/>
      <c r="O25" s="83"/>
    </row>
    <row r="26" spans="1:15" ht="18" customHeight="1" outlineLevel="1" x14ac:dyDescent="0.3">
      <c r="A26" s="96"/>
      <c r="C26" s="107"/>
      <c r="D26" s="22"/>
      <c r="E26" s="33"/>
      <c r="F26" s="22"/>
      <c r="G26" s="22"/>
      <c r="H26" s="34"/>
      <c r="I26" s="22"/>
      <c r="J26" s="22"/>
      <c r="K26" s="22"/>
      <c r="L26" s="22"/>
      <c r="M26" s="22"/>
      <c r="N26" s="27"/>
      <c r="O26" s="83"/>
    </row>
    <row r="27" spans="1:15" ht="18" customHeight="1" outlineLevel="1" x14ac:dyDescent="0.3">
      <c r="A27" s="96"/>
      <c r="B27" s="35"/>
      <c r="C27" s="107"/>
      <c r="D27" s="22"/>
      <c r="E27" s="33"/>
      <c r="F27" s="22"/>
      <c r="G27" s="22"/>
      <c r="H27" s="34"/>
      <c r="I27" s="22"/>
      <c r="J27" s="22"/>
      <c r="K27" s="22"/>
      <c r="L27" s="22"/>
      <c r="M27" s="22"/>
      <c r="N27" s="27"/>
      <c r="O27" s="83"/>
    </row>
    <row r="28" spans="1:15" ht="18" customHeight="1" outlineLevel="1" x14ac:dyDescent="0.3">
      <c r="A28" s="98"/>
      <c r="B28" s="36"/>
      <c r="C28" s="109"/>
      <c r="D28" s="22"/>
      <c r="E28" s="33"/>
      <c r="F28" s="22"/>
      <c r="G28" s="22"/>
      <c r="H28" s="34"/>
      <c r="I28" s="22"/>
      <c r="J28" s="22"/>
      <c r="K28" s="22"/>
      <c r="L28" s="22"/>
      <c r="M28" s="22"/>
      <c r="N28" s="27"/>
      <c r="O28" s="83"/>
    </row>
    <row r="29" spans="1:15" x14ac:dyDescent="0.3">
      <c r="A29" s="13"/>
      <c r="B29" s="13"/>
      <c r="C29" s="13"/>
      <c r="D29" s="13"/>
      <c r="E29" s="37"/>
      <c r="F29" s="13"/>
      <c r="G29" s="13"/>
      <c r="H29" s="38"/>
      <c r="I29" s="13"/>
      <c r="J29" s="13"/>
      <c r="K29" s="13"/>
      <c r="L29" s="13"/>
      <c r="M29" s="13"/>
      <c r="N29" s="13"/>
      <c r="O29" s="83"/>
    </row>
    <row r="30" spans="1:15" ht="42.75" customHeight="1" x14ac:dyDescent="0.3">
      <c r="A30" s="93" t="str">
        <f>'[1]Aree di rischio per processi'!A9</f>
        <v>A.03 Conferimento di incarichi di collaborazione</v>
      </c>
      <c r="B30" s="94"/>
      <c r="C30" s="94"/>
      <c r="D30" s="94"/>
      <c r="E30" s="91"/>
      <c r="F30" s="91"/>
      <c r="G30" s="66" t="str">
        <f>IF(C33=0,"--",IF(C33&lt;10,"Basso",IF(C33&lt;18,"Medio",IF(C33&lt;25.1,"Alto",""))))</f>
        <v>Basso</v>
      </c>
      <c r="H30" s="12">
        <f>C33</f>
        <v>4.6666666666666661</v>
      </c>
      <c r="I30" s="13"/>
      <c r="J30" s="13"/>
      <c r="K30" s="13"/>
      <c r="L30" s="13"/>
      <c r="M30" s="13"/>
      <c r="N30" s="13"/>
      <c r="O30" s="83"/>
    </row>
    <row r="31" spans="1:15" ht="48" customHeight="1" outlineLevel="1" x14ac:dyDescent="0.3">
      <c r="A31" s="95" t="str">
        <f>A30</f>
        <v>A.03 Conferimento di incarichi di collaborazione</v>
      </c>
      <c r="B31" s="99" t="s">
        <v>2</v>
      </c>
      <c r="C31" s="100"/>
      <c r="D31" s="15" t="s">
        <v>3</v>
      </c>
      <c r="E31" s="16" t="s">
        <v>4</v>
      </c>
      <c r="F31" s="15" t="s">
        <v>5</v>
      </c>
      <c r="G31" s="18" t="s">
        <v>6</v>
      </c>
      <c r="H31" s="103" t="s">
        <v>7</v>
      </c>
      <c r="I31" s="104"/>
      <c r="J31" s="104" t="s">
        <v>8</v>
      </c>
      <c r="K31" s="104"/>
      <c r="L31" s="105" t="s">
        <v>9</v>
      </c>
      <c r="M31" s="110" t="s">
        <v>51</v>
      </c>
      <c r="N31" s="104" t="s">
        <v>11</v>
      </c>
      <c r="O31" s="83"/>
    </row>
    <row r="32" spans="1:15" ht="20.100000000000001" customHeight="1" outlineLevel="1" x14ac:dyDescent="0.3">
      <c r="A32" s="96"/>
      <c r="B32" s="101"/>
      <c r="C32" s="102"/>
      <c r="D32" s="92" t="s">
        <v>12</v>
      </c>
      <c r="E32" s="92" t="s">
        <v>13</v>
      </c>
      <c r="F32" s="92" t="s">
        <v>14</v>
      </c>
      <c r="G32" s="92" t="s">
        <v>13</v>
      </c>
      <c r="H32" s="20" t="s">
        <v>15</v>
      </c>
      <c r="I32" s="20" t="s">
        <v>16</v>
      </c>
      <c r="J32" s="20" t="s">
        <v>15</v>
      </c>
      <c r="K32" s="20" t="s">
        <v>16</v>
      </c>
      <c r="L32" s="103"/>
      <c r="M32" s="111"/>
      <c r="N32" s="104"/>
      <c r="O32" s="83"/>
    </row>
    <row r="33" spans="1:15" ht="88.5" customHeight="1" outlineLevel="1" x14ac:dyDescent="0.3">
      <c r="A33" s="96"/>
      <c r="B33" s="21" t="s">
        <v>17</v>
      </c>
      <c r="C33" s="106">
        <f>B34*B36</f>
        <v>4.6666666666666661</v>
      </c>
      <c r="D33" s="24" t="s">
        <v>60</v>
      </c>
      <c r="E33" s="23" t="s">
        <v>19</v>
      </c>
      <c r="F33" s="24" t="str">
        <f>VLOOKUP(E33,'[1]Catalogo rischi'!$A$10:$B$31,2,FALSE)</f>
        <v>CR.1 Pilotamento delle procedure</v>
      </c>
      <c r="G33" s="25" t="s">
        <v>20</v>
      </c>
      <c r="H33" s="26" t="s">
        <v>21</v>
      </c>
      <c r="I33" s="22" t="s">
        <v>49</v>
      </c>
      <c r="J33" s="22" t="s">
        <v>36</v>
      </c>
      <c r="K33" s="22"/>
      <c r="L33" s="22"/>
      <c r="M33" s="22" t="s">
        <v>25</v>
      </c>
      <c r="N33" s="27" t="s">
        <v>26</v>
      </c>
      <c r="O33" s="83"/>
    </row>
    <row r="34" spans="1:15" ht="39.6" outlineLevel="1" x14ac:dyDescent="0.3">
      <c r="A34" s="96"/>
      <c r="B34" s="28">
        <f>SUM([1]A!B102:B143)/6</f>
        <v>2.6666666666666665</v>
      </c>
      <c r="C34" s="107"/>
      <c r="D34" s="44" t="s">
        <v>61</v>
      </c>
      <c r="E34" s="23" t="s">
        <v>28</v>
      </c>
      <c r="F34" s="24" t="str">
        <f>VLOOKUP(E34,'[1]Catalogo rischi'!$A$10:$B$31,2,FALSE)</f>
        <v>CR.1 Pilotamento delle procedure</v>
      </c>
      <c r="G34" s="25" t="s">
        <v>29</v>
      </c>
      <c r="H34" s="26" t="s">
        <v>45</v>
      </c>
      <c r="I34" s="22"/>
      <c r="J34" s="22" t="s">
        <v>36</v>
      </c>
      <c r="K34" s="22" t="s">
        <v>32</v>
      </c>
      <c r="L34" s="22"/>
      <c r="M34" s="22" t="s">
        <v>25</v>
      </c>
      <c r="N34" s="27" t="s">
        <v>26</v>
      </c>
      <c r="O34" s="83"/>
    </row>
    <row r="35" spans="1:15" ht="39.6" outlineLevel="1" x14ac:dyDescent="0.3">
      <c r="A35" s="96"/>
      <c r="B35" s="40" t="s">
        <v>33</v>
      </c>
      <c r="C35" s="107"/>
      <c r="D35" s="24" t="s">
        <v>62</v>
      </c>
      <c r="E35" s="23" t="s">
        <v>35</v>
      </c>
      <c r="F35" s="24" t="str">
        <f>VLOOKUP(E35,'[1]Catalogo rischi'!$A$10:$B$31,2,FALSE)</f>
        <v>CR.5 Elusione delle procedure di svolgimento dell'attività e di controllo</v>
      </c>
      <c r="G35" s="25" t="s">
        <v>29</v>
      </c>
      <c r="H35" s="26" t="s">
        <v>45</v>
      </c>
      <c r="I35" s="22"/>
      <c r="J35" s="22" t="s">
        <v>23</v>
      </c>
      <c r="K35" s="22" t="s">
        <v>32</v>
      </c>
      <c r="L35" s="22"/>
      <c r="M35" s="22" t="s">
        <v>25</v>
      </c>
      <c r="N35" s="27" t="s">
        <v>26</v>
      </c>
      <c r="O35" s="83"/>
    </row>
    <row r="36" spans="1:15" ht="28.8" outlineLevel="1" x14ac:dyDescent="0.3">
      <c r="A36" s="96"/>
      <c r="B36" s="29">
        <f>SUM([1]A!E102:E130)/4</f>
        <v>1.75</v>
      </c>
      <c r="C36" s="107"/>
      <c r="D36" s="24" t="s">
        <v>63</v>
      </c>
      <c r="E36" s="23" t="s">
        <v>64</v>
      </c>
      <c r="F36" s="24" t="str">
        <f>VLOOKUP(E36,'[1]Catalogo rischi'!$A$10:$B$31,2,FALSE)</f>
        <v>CR.7 Atti illeciti</v>
      </c>
      <c r="G36" s="25" t="s">
        <v>29</v>
      </c>
      <c r="H36" s="26" t="s">
        <v>65</v>
      </c>
      <c r="I36" s="22"/>
      <c r="J36" s="22" t="s">
        <v>23</v>
      </c>
      <c r="K36" s="22"/>
      <c r="L36" s="22"/>
      <c r="M36" s="22" t="s">
        <v>25</v>
      </c>
      <c r="N36" s="27"/>
      <c r="O36" s="83"/>
    </row>
    <row r="37" spans="1:15" ht="18" customHeight="1" outlineLevel="1" x14ac:dyDescent="0.3">
      <c r="A37" s="96"/>
      <c r="B37" s="35"/>
      <c r="C37" s="107"/>
      <c r="D37" s="22"/>
      <c r="E37" s="23"/>
      <c r="F37" s="22"/>
      <c r="G37" s="22"/>
      <c r="H37" s="34"/>
      <c r="I37" s="22"/>
      <c r="J37" s="22"/>
      <c r="K37" s="22"/>
      <c r="L37" s="22"/>
      <c r="M37" s="22"/>
      <c r="N37" s="27"/>
      <c r="O37" s="83"/>
    </row>
    <row r="38" spans="1:15" ht="27" customHeight="1" outlineLevel="1" x14ac:dyDescent="0.25">
      <c r="A38" s="96"/>
      <c r="B38" s="35"/>
      <c r="C38" s="107"/>
      <c r="D38" s="22"/>
      <c r="E38" s="45"/>
      <c r="F38" s="22"/>
      <c r="G38" s="22"/>
      <c r="H38" s="34"/>
      <c r="I38" s="22"/>
      <c r="J38" s="22"/>
      <c r="K38" s="22"/>
      <c r="L38" s="22"/>
      <c r="M38" s="22"/>
      <c r="N38" s="27"/>
      <c r="O38" s="83"/>
    </row>
    <row r="39" spans="1:15" ht="27" customHeight="1" outlineLevel="1" x14ac:dyDescent="0.3">
      <c r="A39" s="96"/>
      <c r="B39" s="41"/>
      <c r="C39" s="107"/>
      <c r="D39" s="22"/>
      <c r="E39" s="33"/>
      <c r="F39" s="22"/>
      <c r="G39" s="22"/>
      <c r="H39" s="34"/>
      <c r="I39" s="22"/>
      <c r="J39" s="22"/>
      <c r="K39" s="22"/>
      <c r="L39" s="22"/>
      <c r="M39" s="22"/>
      <c r="N39" s="27"/>
      <c r="O39" s="83"/>
    </row>
    <row r="40" spans="1:15" ht="18" customHeight="1" outlineLevel="1" x14ac:dyDescent="0.3">
      <c r="A40" s="96"/>
      <c r="B40" s="35"/>
      <c r="C40" s="107"/>
      <c r="D40" s="22"/>
      <c r="E40" s="33"/>
      <c r="F40" s="22"/>
      <c r="G40" s="22"/>
      <c r="H40" s="34"/>
      <c r="I40" s="22"/>
      <c r="J40" s="22"/>
      <c r="K40" s="22"/>
      <c r="L40" s="22"/>
      <c r="M40" s="22"/>
      <c r="N40" s="27"/>
      <c r="O40" s="83"/>
    </row>
    <row r="41" spans="1:15" ht="18" customHeight="1" outlineLevel="1" x14ac:dyDescent="0.3">
      <c r="A41" s="98"/>
      <c r="B41" s="36"/>
      <c r="C41" s="109"/>
      <c r="D41" s="22"/>
      <c r="E41" s="33"/>
      <c r="F41" s="22"/>
      <c r="G41" s="22"/>
      <c r="H41" s="34"/>
      <c r="I41" s="22"/>
      <c r="J41" s="22"/>
      <c r="K41" s="22"/>
      <c r="L41" s="22"/>
      <c r="M41" s="22"/>
      <c r="N41" s="27"/>
      <c r="O41" s="83"/>
    </row>
    <row r="42" spans="1:15" x14ac:dyDescent="0.3">
      <c r="A42" s="13"/>
      <c r="B42" s="13"/>
      <c r="C42" s="13"/>
      <c r="D42" s="13"/>
      <c r="E42" s="37"/>
      <c r="F42" s="13"/>
      <c r="G42" s="13"/>
      <c r="H42" s="38"/>
      <c r="I42" s="13"/>
      <c r="J42" s="13"/>
      <c r="K42" s="13"/>
      <c r="L42" s="13"/>
      <c r="M42" s="13"/>
      <c r="N42" s="13"/>
      <c r="O42" s="83"/>
    </row>
    <row r="43" spans="1:15" ht="41.25" customHeight="1" x14ac:dyDescent="0.3">
      <c r="A43" s="93" t="str">
        <f>'[1]Aree di rischio per processi'!A10</f>
        <v>A.04 Contratti di somministrazione lavoro</v>
      </c>
      <c r="B43" s="94"/>
      <c r="C43" s="94"/>
      <c r="D43" s="94"/>
      <c r="E43" s="91"/>
      <c r="F43" s="91"/>
      <c r="G43" s="66" t="str">
        <f>IF(C46=0,"--",IF(C46&lt;10,"Basso",IF(C46&lt;18,"Medio",IF(C46&lt;25.1,"Alto",""))))</f>
        <v>Basso</v>
      </c>
      <c r="H43" s="12">
        <f>C46</f>
        <v>4.375</v>
      </c>
      <c r="I43" s="13"/>
      <c r="J43" s="13"/>
      <c r="K43" s="13"/>
      <c r="L43" s="13"/>
      <c r="M43" s="13"/>
      <c r="N43" s="13"/>
      <c r="O43" s="83"/>
    </row>
    <row r="44" spans="1:15" ht="48.75" customHeight="1" outlineLevel="1" x14ac:dyDescent="0.3">
      <c r="A44" s="95" t="str">
        <f>A43</f>
        <v>A.04 Contratti di somministrazione lavoro</v>
      </c>
      <c r="B44" s="112" t="s">
        <v>2</v>
      </c>
      <c r="C44" s="100"/>
      <c r="D44" s="15" t="s">
        <v>3</v>
      </c>
      <c r="E44" s="16" t="s">
        <v>4</v>
      </c>
      <c r="F44" s="15" t="s">
        <v>5</v>
      </c>
      <c r="G44" s="18" t="s">
        <v>6</v>
      </c>
      <c r="H44" s="103" t="s">
        <v>7</v>
      </c>
      <c r="I44" s="104"/>
      <c r="J44" s="104" t="s">
        <v>8</v>
      </c>
      <c r="K44" s="104"/>
      <c r="L44" s="105" t="s">
        <v>9</v>
      </c>
      <c r="M44" s="110" t="s">
        <v>51</v>
      </c>
      <c r="N44" s="104" t="s">
        <v>11</v>
      </c>
      <c r="O44" s="83"/>
    </row>
    <row r="45" spans="1:15" outlineLevel="1" x14ac:dyDescent="0.3">
      <c r="A45" s="96"/>
      <c r="B45" s="113"/>
      <c r="C45" s="102"/>
      <c r="D45" s="92" t="s">
        <v>12</v>
      </c>
      <c r="E45" s="92" t="s">
        <v>13</v>
      </c>
      <c r="F45" s="92" t="s">
        <v>14</v>
      </c>
      <c r="G45" s="92" t="s">
        <v>13</v>
      </c>
      <c r="H45" s="20" t="s">
        <v>15</v>
      </c>
      <c r="I45" s="20" t="s">
        <v>16</v>
      </c>
      <c r="J45" s="20" t="s">
        <v>15</v>
      </c>
      <c r="K45" s="20" t="s">
        <v>16</v>
      </c>
      <c r="L45" s="103"/>
      <c r="M45" s="111"/>
      <c r="N45" s="104"/>
      <c r="O45" s="83"/>
    </row>
    <row r="46" spans="1:15" ht="39.6" outlineLevel="1" x14ac:dyDescent="0.3">
      <c r="A46" s="96"/>
      <c r="B46" s="46" t="s">
        <v>17</v>
      </c>
      <c r="C46" s="106">
        <f>B47*B50</f>
        <v>4.375</v>
      </c>
      <c r="D46" s="24" t="s">
        <v>60</v>
      </c>
      <c r="E46" s="23" t="s">
        <v>19</v>
      </c>
      <c r="F46" s="24" t="str">
        <f>VLOOKUP(E46,'[1]Catalogo rischi'!$A$10:$B$31,2,FALSE)</f>
        <v>CR.1 Pilotamento delle procedure</v>
      </c>
      <c r="G46" s="25" t="s">
        <v>20</v>
      </c>
      <c r="H46" s="26" t="s">
        <v>21</v>
      </c>
      <c r="I46" s="22"/>
      <c r="J46" s="22" t="s">
        <v>36</v>
      </c>
      <c r="K46" s="22"/>
      <c r="L46" s="22" t="s">
        <v>24</v>
      </c>
      <c r="M46" s="22" t="s">
        <v>25</v>
      </c>
      <c r="N46" s="27" t="s">
        <v>26</v>
      </c>
      <c r="O46" s="83"/>
    </row>
    <row r="47" spans="1:15" ht="72" customHeight="1" outlineLevel="1" x14ac:dyDescent="0.3">
      <c r="A47" s="96"/>
      <c r="B47" s="46">
        <f>SUM([1]A!B151:B192)/6</f>
        <v>2.5</v>
      </c>
      <c r="C47" s="107"/>
      <c r="D47" s="44" t="s">
        <v>61</v>
      </c>
      <c r="E47" s="23" t="s">
        <v>28</v>
      </c>
      <c r="F47" s="24" t="str">
        <f>VLOOKUP(E47,'[1]Catalogo rischi'!$A$10:$B$31,2,FALSE)</f>
        <v>CR.1 Pilotamento delle procedure</v>
      </c>
      <c r="G47" s="25" t="s">
        <v>29</v>
      </c>
      <c r="H47" s="26" t="s">
        <v>45</v>
      </c>
      <c r="I47" s="22"/>
      <c r="J47" s="22" t="s">
        <v>36</v>
      </c>
      <c r="K47" s="22" t="s">
        <v>32</v>
      </c>
      <c r="L47" s="22"/>
      <c r="M47" s="22" t="s">
        <v>25</v>
      </c>
      <c r="N47" s="27" t="s">
        <v>26</v>
      </c>
      <c r="O47" s="83"/>
    </row>
    <row r="48" spans="1:15" ht="39.6" outlineLevel="1" x14ac:dyDescent="0.3">
      <c r="A48" s="96"/>
      <c r="B48" s="40" t="s">
        <v>33</v>
      </c>
      <c r="C48" s="108"/>
      <c r="D48" s="24" t="s">
        <v>66</v>
      </c>
      <c r="E48" s="23" t="s">
        <v>19</v>
      </c>
      <c r="F48" s="24" t="str">
        <f>VLOOKUP(E48,'[1]Catalogo rischi'!$A$10:$B$31,2,FALSE)</f>
        <v>CR.1 Pilotamento delle procedure</v>
      </c>
      <c r="G48" s="25" t="s">
        <v>29</v>
      </c>
      <c r="H48" s="47" t="s">
        <v>67</v>
      </c>
      <c r="I48" s="22"/>
      <c r="J48" s="22" t="s">
        <v>36</v>
      </c>
      <c r="K48" s="22"/>
      <c r="L48" s="22"/>
      <c r="M48" s="22" t="s">
        <v>25</v>
      </c>
      <c r="N48" s="27"/>
      <c r="O48" s="83"/>
    </row>
    <row r="49" spans="1:15" ht="39.6" outlineLevel="1" x14ac:dyDescent="0.3">
      <c r="A49" s="96"/>
      <c r="B49" s="48"/>
      <c r="C49" s="107"/>
      <c r="D49" s="24" t="s">
        <v>68</v>
      </c>
      <c r="E49" s="23" t="s">
        <v>19</v>
      </c>
      <c r="F49" s="24" t="str">
        <f>VLOOKUP(E49,'[1]Catalogo rischi'!$A$10:$B$31,2,FALSE)</f>
        <v>CR.1 Pilotamento delle procedure</v>
      </c>
      <c r="G49" s="25" t="s">
        <v>29</v>
      </c>
      <c r="H49" s="47" t="s">
        <v>67</v>
      </c>
      <c r="I49" s="22"/>
      <c r="J49" s="22" t="s">
        <v>36</v>
      </c>
      <c r="K49" s="22"/>
      <c r="L49" s="22"/>
      <c r="M49" s="22" t="s">
        <v>25</v>
      </c>
      <c r="N49" s="27"/>
      <c r="O49" s="83"/>
    </row>
    <row r="50" spans="1:15" ht="43.2" outlineLevel="1" x14ac:dyDescent="0.3">
      <c r="A50" s="97"/>
      <c r="B50" s="49">
        <f>SUM([1]A!E151:E179)/4</f>
        <v>1.75</v>
      </c>
      <c r="C50" s="108"/>
      <c r="D50" s="24" t="s">
        <v>63</v>
      </c>
      <c r="E50" s="23" t="s">
        <v>19</v>
      </c>
      <c r="F50" s="24" t="str">
        <f>VLOOKUP(E50,'[1]Catalogo rischi'!$A$10:$B$31,2,FALSE)</f>
        <v>CR.1 Pilotamento delle procedure</v>
      </c>
      <c r="G50" s="25" t="s">
        <v>29</v>
      </c>
      <c r="H50" s="47" t="s">
        <v>67</v>
      </c>
      <c r="I50" s="22"/>
      <c r="J50" s="22" t="s">
        <v>36</v>
      </c>
      <c r="K50" s="22"/>
      <c r="L50" s="22" t="s">
        <v>24</v>
      </c>
      <c r="M50" s="22" t="s">
        <v>25</v>
      </c>
      <c r="N50" s="27" t="s">
        <v>69</v>
      </c>
      <c r="O50" s="83"/>
    </row>
    <row r="51" spans="1:15" outlineLevel="1" x14ac:dyDescent="0.3">
      <c r="A51" s="96"/>
      <c r="B51" s="35"/>
      <c r="C51" s="107"/>
      <c r="D51" s="22"/>
      <c r="E51" s="33"/>
      <c r="F51" s="22"/>
      <c r="G51" s="22"/>
      <c r="H51" s="34"/>
      <c r="I51" s="22"/>
      <c r="J51" s="22"/>
      <c r="K51" s="22"/>
      <c r="L51" s="22"/>
      <c r="M51" s="22"/>
      <c r="N51" s="27"/>
      <c r="O51" s="83"/>
    </row>
    <row r="52" spans="1:15" outlineLevel="1" x14ac:dyDescent="0.3">
      <c r="A52" s="96"/>
      <c r="B52" s="35"/>
      <c r="C52" s="107"/>
      <c r="D52" s="22"/>
      <c r="E52" s="33"/>
      <c r="F52" s="22"/>
      <c r="G52" s="22"/>
      <c r="H52" s="34"/>
      <c r="I52" s="22"/>
      <c r="J52" s="22"/>
      <c r="K52" s="22"/>
      <c r="L52" s="22"/>
      <c r="M52" s="22"/>
      <c r="N52" s="27"/>
      <c r="O52" s="83"/>
    </row>
    <row r="53" spans="1:15" ht="35.25" customHeight="1" outlineLevel="1" x14ac:dyDescent="0.3">
      <c r="A53" s="96"/>
      <c r="B53" s="41"/>
      <c r="C53" s="107"/>
      <c r="D53" s="22"/>
      <c r="E53" s="33"/>
      <c r="F53" s="22"/>
      <c r="G53" s="22"/>
      <c r="H53" s="34"/>
      <c r="I53" s="22"/>
      <c r="J53" s="22"/>
      <c r="K53" s="22"/>
      <c r="L53" s="22"/>
      <c r="M53" s="22"/>
      <c r="N53" s="27"/>
      <c r="O53" s="83"/>
    </row>
    <row r="54" spans="1:15" outlineLevel="1" x14ac:dyDescent="0.3">
      <c r="A54" s="96"/>
      <c r="B54" s="50"/>
      <c r="C54" s="107"/>
      <c r="D54" s="22"/>
      <c r="E54" s="33"/>
      <c r="F54" s="22"/>
      <c r="G54" s="22"/>
      <c r="H54" s="34"/>
      <c r="I54" s="22"/>
      <c r="J54" s="22"/>
      <c r="K54" s="22"/>
      <c r="L54" s="22"/>
      <c r="M54" s="22"/>
      <c r="N54" s="27"/>
      <c r="O54" s="83"/>
    </row>
    <row r="55" spans="1:15" outlineLevel="1" x14ac:dyDescent="0.3">
      <c r="A55" s="98"/>
      <c r="B55" s="51"/>
      <c r="C55" s="109"/>
      <c r="D55" s="22"/>
      <c r="E55" s="33"/>
      <c r="F55" s="22"/>
      <c r="G55" s="22"/>
      <c r="H55" s="34"/>
      <c r="I55" s="22"/>
      <c r="J55" s="22"/>
      <c r="K55" s="22"/>
      <c r="L55" s="22"/>
      <c r="M55" s="22"/>
      <c r="N55" s="27"/>
      <c r="O55" s="83"/>
    </row>
    <row r="56" spans="1:15" x14ac:dyDescent="0.3">
      <c r="A56" s="13"/>
      <c r="B56" s="13"/>
      <c r="C56" s="13"/>
      <c r="D56" s="13"/>
      <c r="E56" s="37"/>
      <c r="F56" s="13"/>
      <c r="G56" s="13"/>
      <c r="H56" s="38"/>
      <c r="I56" s="13"/>
      <c r="J56" s="13"/>
      <c r="K56" s="13"/>
      <c r="L56" s="13"/>
      <c r="M56" s="13"/>
      <c r="N56" s="13"/>
      <c r="O56" s="83"/>
    </row>
    <row r="57" spans="1:15" ht="43.5" customHeight="1" x14ac:dyDescent="0.3">
      <c r="A57" s="93" t="str">
        <f>'[1]Aree di rischio per processi'!A11</f>
        <v>A.05 Attivazione di distacchi/comandi di personale (in uscita)</v>
      </c>
      <c r="B57" s="94"/>
      <c r="C57" s="94"/>
      <c r="D57" s="94"/>
      <c r="E57" s="91"/>
      <c r="F57" s="91"/>
      <c r="G57" s="66" t="str">
        <f>IF(C60=0,"--",IF(C60&lt;10,"Basso",IF(C60&lt;18,"Medio",IF(C60&lt;25.1,"Alto",""))))</f>
        <v>Basso</v>
      </c>
      <c r="H57" s="12">
        <f>C60</f>
        <v>2.916666666666667</v>
      </c>
      <c r="I57" s="13"/>
      <c r="J57" s="13"/>
      <c r="K57" s="13"/>
      <c r="L57" s="13"/>
      <c r="M57" s="13"/>
      <c r="N57" s="13"/>
      <c r="O57" s="83"/>
    </row>
    <row r="58" spans="1:15" ht="45" customHeight="1" outlineLevel="1" x14ac:dyDescent="0.3">
      <c r="A58" s="95" t="str">
        <f>A57</f>
        <v>A.05 Attivazione di distacchi/comandi di personale (in uscita)</v>
      </c>
      <c r="B58" s="99" t="s">
        <v>2</v>
      </c>
      <c r="C58" s="100"/>
      <c r="D58" s="15" t="s">
        <v>3</v>
      </c>
      <c r="E58" s="16" t="s">
        <v>4</v>
      </c>
      <c r="F58" s="15" t="s">
        <v>5</v>
      </c>
      <c r="G58" s="18" t="s">
        <v>6</v>
      </c>
      <c r="H58" s="103" t="s">
        <v>7</v>
      </c>
      <c r="I58" s="104"/>
      <c r="J58" s="104" t="s">
        <v>8</v>
      </c>
      <c r="K58" s="104"/>
      <c r="L58" s="105" t="s">
        <v>9</v>
      </c>
      <c r="M58" s="110" t="s">
        <v>51</v>
      </c>
      <c r="N58" s="104" t="s">
        <v>11</v>
      </c>
      <c r="O58" s="83"/>
    </row>
    <row r="59" spans="1:15" outlineLevel="1" x14ac:dyDescent="0.3">
      <c r="A59" s="96"/>
      <c r="B59" s="101"/>
      <c r="C59" s="102"/>
      <c r="D59" s="92" t="s">
        <v>12</v>
      </c>
      <c r="E59" s="92" t="s">
        <v>13</v>
      </c>
      <c r="F59" s="92" t="s">
        <v>14</v>
      </c>
      <c r="G59" s="92" t="s">
        <v>13</v>
      </c>
      <c r="H59" s="20" t="s">
        <v>15</v>
      </c>
      <c r="I59" s="20" t="s">
        <v>16</v>
      </c>
      <c r="J59" s="20" t="s">
        <v>15</v>
      </c>
      <c r="K59" s="20" t="s">
        <v>16</v>
      </c>
      <c r="L59" s="103"/>
      <c r="M59" s="111"/>
      <c r="N59" s="104"/>
      <c r="O59" s="83"/>
    </row>
    <row r="60" spans="1:15" ht="92.25" customHeight="1" outlineLevel="1" x14ac:dyDescent="0.3">
      <c r="A60" s="96"/>
      <c r="B60" s="21" t="s">
        <v>17</v>
      </c>
      <c r="C60" s="106">
        <f>B61*B64</f>
        <v>2.916666666666667</v>
      </c>
      <c r="D60" s="44" t="s">
        <v>70</v>
      </c>
      <c r="E60" s="23" t="s">
        <v>71</v>
      </c>
      <c r="F60" s="24" t="str">
        <f>VLOOKUP(E60,'[1]Catalogo rischi'!$A$10:$B$31,2,FALSE)</f>
        <v>CR.5 Elusione delle procedure di svolgimento dell'attività e di controllo</v>
      </c>
      <c r="G60" s="25" t="s">
        <v>29</v>
      </c>
      <c r="H60" s="26" t="s">
        <v>21</v>
      </c>
      <c r="I60" s="22"/>
      <c r="J60" s="22" t="s">
        <v>36</v>
      </c>
      <c r="K60" s="22"/>
      <c r="L60" s="22" t="s">
        <v>24</v>
      </c>
      <c r="M60" s="22" t="s">
        <v>25</v>
      </c>
      <c r="N60" s="27" t="s">
        <v>26</v>
      </c>
      <c r="O60" s="83"/>
    </row>
    <row r="61" spans="1:15" ht="69.75" customHeight="1" outlineLevel="1" x14ac:dyDescent="0.3">
      <c r="A61" s="96"/>
      <c r="B61" s="28">
        <f>SUM([1]A!B199:B240)/6</f>
        <v>1.6666666666666667</v>
      </c>
      <c r="C61" s="107"/>
      <c r="D61" s="24" t="s">
        <v>72</v>
      </c>
      <c r="E61" s="23" t="s">
        <v>59</v>
      </c>
      <c r="F61" s="24" t="str">
        <f>VLOOKUP(E61,'[1]Catalogo rischi'!$A$10:$B$31,2,FALSE)</f>
        <v>CR.6 Uso improprio o distorto della discrezionalità</v>
      </c>
      <c r="G61" s="25" t="s">
        <v>29</v>
      </c>
      <c r="H61" s="26" t="s">
        <v>45</v>
      </c>
      <c r="I61" s="22"/>
      <c r="J61" s="22" t="s">
        <v>36</v>
      </c>
      <c r="K61" s="22"/>
      <c r="L61" s="22" t="s">
        <v>24</v>
      </c>
      <c r="M61" s="22" t="s">
        <v>25</v>
      </c>
      <c r="N61" s="27" t="s">
        <v>26</v>
      </c>
      <c r="O61" s="83"/>
    </row>
    <row r="62" spans="1:15" ht="70.5" customHeight="1" outlineLevel="1" x14ac:dyDescent="0.3">
      <c r="A62" s="96"/>
      <c r="B62" s="40"/>
      <c r="C62" s="107"/>
      <c r="D62" s="24" t="s">
        <v>73</v>
      </c>
      <c r="E62" s="23" t="s">
        <v>74</v>
      </c>
      <c r="F62" s="24" t="str">
        <f>VLOOKUP(E62,'[1]Catalogo rischi'!$A$10:$B$31,2,FALSE)</f>
        <v>CR.5 Elusione delle procedure di svolgimento dell'attività e di controllo</v>
      </c>
      <c r="G62" s="25" t="s">
        <v>29</v>
      </c>
      <c r="H62" s="26" t="s">
        <v>45</v>
      </c>
      <c r="I62" s="22"/>
      <c r="J62" s="22" t="s">
        <v>36</v>
      </c>
      <c r="K62" s="22"/>
      <c r="L62" s="22" t="s">
        <v>24</v>
      </c>
      <c r="M62" s="22" t="s">
        <v>25</v>
      </c>
      <c r="N62" s="27" t="s">
        <v>26</v>
      </c>
      <c r="O62" s="83"/>
    </row>
    <row r="63" spans="1:15" ht="63.75" customHeight="1" outlineLevel="1" x14ac:dyDescent="0.3">
      <c r="A63" s="96"/>
      <c r="B63" s="40" t="s">
        <v>33</v>
      </c>
      <c r="C63" s="107"/>
      <c r="D63" s="24"/>
      <c r="E63" s="23"/>
      <c r="F63" s="24"/>
      <c r="G63" s="25"/>
      <c r="H63" s="47"/>
      <c r="I63" s="22"/>
      <c r="J63" s="22"/>
      <c r="K63" s="22"/>
      <c r="L63" s="22"/>
      <c r="M63" s="22"/>
      <c r="N63" s="27"/>
      <c r="O63" s="83"/>
    </row>
    <row r="64" spans="1:15" outlineLevel="1" x14ac:dyDescent="0.3">
      <c r="A64" s="96"/>
      <c r="B64" s="52">
        <f>SUM([1]A!E199:E227)/4</f>
        <v>1.75</v>
      </c>
      <c r="C64" s="107"/>
      <c r="I64" s="22"/>
      <c r="J64" s="22"/>
      <c r="K64" s="22"/>
      <c r="L64" s="22"/>
      <c r="M64" s="22"/>
      <c r="N64" s="27"/>
      <c r="O64" s="83"/>
    </row>
    <row r="65" spans="1:15" outlineLevel="1" x14ac:dyDescent="0.3">
      <c r="A65" s="96"/>
      <c r="B65" s="35"/>
      <c r="C65" s="107"/>
      <c r="D65" s="22"/>
      <c r="E65" s="33"/>
      <c r="F65" s="22"/>
      <c r="G65" s="22"/>
      <c r="H65" s="34"/>
      <c r="I65" s="22"/>
      <c r="J65" s="22"/>
      <c r="K65" s="22"/>
      <c r="L65" s="22"/>
      <c r="M65" s="22"/>
      <c r="N65" s="27"/>
      <c r="O65" s="83"/>
    </row>
    <row r="66" spans="1:15" outlineLevel="1" x14ac:dyDescent="0.3">
      <c r="A66" s="96"/>
      <c r="B66" s="35"/>
      <c r="C66" s="107"/>
      <c r="D66" s="22"/>
      <c r="E66" s="33"/>
      <c r="F66" s="22"/>
      <c r="G66" s="22"/>
      <c r="H66" s="34"/>
      <c r="I66" s="22"/>
      <c r="J66" s="22"/>
      <c r="K66" s="22"/>
      <c r="L66" s="22"/>
      <c r="M66" s="22"/>
      <c r="N66" s="27"/>
      <c r="O66" s="83"/>
    </row>
    <row r="67" spans="1:15" outlineLevel="1" x14ac:dyDescent="0.3">
      <c r="A67" s="96"/>
      <c r="B67" s="36"/>
      <c r="C67" s="107"/>
      <c r="D67" s="22"/>
      <c r="E67" s="33"/>
      <c r="F67" s="22"/>
      <c r="G67" s="22"/>
      <c r="H67" s="34"/>
      <c r="I67" s="22"/>
      <c r="J67" s="22"/>
      <c r="K67" s="22"/>
      <c r="L67" s="22"/>
      <c r="M67" s="22"/>
      <c r="N67" s="27"/>
      <c r="O67" s="83"/>
    </row>
    <row r="68" spans="1:15" outlineLevel="1" x14ac:dyDescent="0.3">
      <c r="A68" s="96"/>
      <c r="B68" s="35"/>
      <c r="C68" s="107"/>
      <c r="D68" s="22"/>
      <c r="E68" s="33"/>
      <c r="F68" s="22"/>
      <c r="G68" s="22"/>
      <c r="H68" s="34"/>
      <c r="I68" s="22"/>
      <c r="J68" s="22"/>
      <c r="K68" s="22"/>
      <c r="L68" s="22"/>
      <c r="M68" s="22"/>
      <c r="N68" s="27"/>
      <c r="O68" s="83"/>
    </row>
    <row r="69" spans="1:15" outlineLevel="1" x14ac:dyDescent="0.3">
      <c r="A69" s="98"/>
      <c r="B69" s="36"/>
      <c r="C69" s="109"/>
      <c r="D69" s="22"/>
      <c r="E69" s="33"/>
      <c r="F69" s="22"/>
      <c r="G69" s="22"/>
      <c r="H69" s="34"/>
      <c r="I69" s="22"/>
      <c r="J69" s="22"/>
      <c r="K69" s="22"/>
      <c r="L69" s="22"/>
      <c r="M69" s="22"/>
      <c r="N69" s="27"/>
      <c r="O69" s="83"/>
    </row>
    <row r="70" spans="1:15" x14ac:dyDescent="0.3">
      <c r="A70" s="13"/>
      <c r="B70" s="13"/>
      <c r="C70" s="13"/>
      <c r="D70" s="13"/>
      <c r="E70" s="37"/>
      <c r="F70" s="13"/>
      <c r="G70" s="13"/>
      <c r="H70" s="38"/>
      <c r="I70" s="13"/>
      <c r="J70" s="13"/>
      <c r="K70" s="13"/>
      <c r="L70" s="13"/>
      <c r="M70" s="13"/>
      <c r="N70" s="13"/>
      <c r="O70" s="83"/>
    </row>
    <row r="71" spans="1:15" ht="39.75" customHeight="1" x14ac:dyDescent="0.3">
      <c r="A71" s="93" t="str">
        <f>'[1]Aree di rischio per processi'!A12</f>
        <v>A.06 Attivazione di procedure di mobilità in entrata</v>
      </c>
      <c r="B71" s="94"/>
      <c r="C71" s="94"/>
      <c r="D71" s="94"/>
      <c r="E71" s="91"/>
      <c r="F71" s="91"/>
      <c r="G71" s="66" t="str">
        <f>IF(C74=0,"--",IF(C74&lt;10,"Basso",IF(C74&lt;18,"Medio",IF(C74&lt;25.1,"Alto",""))))</f>
        <v>Basso</v>
      </c>
      <c r="H71" s="12">
        <f>C74</f>
        <v>2.916666666666667</v>
      </c>
      <c r="I71" s="13"/>
      <c r="J71" s="13"/>
      <c r="K71" s="13"/>
      <c r="L71" s="13"/>
      <c r="M71" s="13"/>
      <c r="N71" s="13"/>
      <c r="O71" s="83"/>
    </row>
    <row r="72" spans="1:15" ht="39.6" outlineLevel="1" x14ac:dyDescent="0.3">
      <c r="A72" s="95" t="str">
        <f>A71</f>
        <v>A.06 Attivazione di procedure di mobilità in entrata</v>
      </c>
      <c r="B72" s="99" t="s">
        <v>2</v>
      </c>
      <c r="C72" s="100"/>
      <c r="D72" s="15" t="s">
        <v>3</v>
      </c>
      <c r="E72" s="16" t="s">
        <v>4</v>
      </c>
      <c r="F72" s="15" t="s">
        <v>5</v>
      </c>
      <c r="G72" s="18" t="s">
        <v>6</v>
      </c>
      <c r="H72" s="103" t="s">
        <v>7</v>
      </c>
      <c r="I72" s="104"/>
      <c r="J72" s="104" t="s">
        <v>8</v>
      </c>
      <c r="K72" s="104"/>
      <c r="L72" s="105" t="s">
        <v>9</v>
      </c>
      <c r="M72" s="110" t="s">
        <v>51</v>
      </c>
      <c r="N72" s="104" t="s">
        <v>11</v>
      </c>
      <c r="O72" s="83"/>
    </row>
    <row r="73" spans="1:15" outlineLevel="1" x14ac:dyDescent="0.3">
      <c r="A73" s="96"/>
      <c r="B73" s="101"/>
      <c r="C73" s="102"/>
      <c r="D73" s="92" t="s">
        <v>12</v>
      </c>
      <c r="E73" s="92" t="s">
        <v>13</v>
      </c>
      <c r="F73" s="92" t="s">
        <v>14</v>
      </c>
      <c r="G73" s="92" t="s">
        <v>13</v>
      </c>
      <c r="H73" s="20" t="s">
        <v>15</v>
      </c>
      <c r="I73" s="20" t="s">
        <v>16</v>
      </c>
      <c r="J73" s="20" t="s">
        <v>15</v>
      </c>
      <c r="K73" s="20" t="s">
        <v>16</v>
      </c>
      <c r="L73" s="103"/>
      <c r="M73" s="111"/>
      <c r="N73" s="104"/>
      <c r="O73" s="83"/>
    </row>
    <row r="74" spans="1:15" ht="39.75" customHeight="1" outlineLevel="1" x14ac:dyDescent="0.3">
      <c r="A74" s="96"/>
      <c r="B74" s="21" t="s">
        <v>17</v>
      </c>
      <c r="C74" s="106">
        <f>B75*B78</f>
        <v>2.916666666666667</v>
      </c>
      <c r="D74" s="24" t="s">
        <v>60</v>
      </c>
      <c r="E74" s="23" t="s">
        <v>19</v>
      </c>
      <c r="F74" s="24" t="str">
        <f>VLOOKUP(E74,'[1]Catalogo rischi'!$A$10:$B$31,2,FALSE)</f>
        <v>CR.1 Pilotamento delle procedure</v>
      </c>
      <c r="G74" s="25" t="s">
        <v>20</v>
      </c>
      <c r="H74" s="26" t="s">
        <v>21</v>
      </c>
      <c r="I74" s="22"/>
      <c r="J74" s="22" t="s">
        <v>36</v>
      </c>
      <c r="K74" s="22"/>
      <c r="L74" s="22" t="s">
        <v>24</v>
      </c>
      <c r="M74" s="22" t="s">
        <v>25</v>
      </c>
      <c r="N74" s="27" t="s">
        <v>26</v>
      </c>
      <c r="O74" s="83"/>
    </row>
    <row r="75" spans="1:15" ht="68.25" customHeight="1" outlineLevel="1" x14ac:dyDescent="0.3">
      <c r="A75" s="96"/>
      <c r="B75" s="28">
        <f>SUM([1]A!B247:B288)/6</f>
        <v>1.6666666666666667</v>
      </c>
      <c r="C75" s="107"/>
      <c r="D75" s="44" t="s">
        <v>75</v>
      </c>
      <c r="E75" s="23" t="s">
        <v>28</v>
      </c>
      <c r="F75" s="24" t="str">
        <f>VLOOKUP(E75,'[1]Catalogo rischi'!$A$10:$B$31,2,FALSE)</f>
        <v>CR.1 Pilotamento delle procedure</v>
      </c>
      <c r="G75" s="25" t="s">
        <v>29</v>
      </c>
      <c r="H75" s="26" t="s">
        <v>45</v>
      </c>
      <c r="I75" s="22"/>
      <c r="J75" s="22" t="s">
        <v>36</v>
      </c>
      <c r="K75" s="22"/>
      <c r="L75" s="22" t="s">
        <v>24</v>
      </c>
      <c r="M75" s="22" t="s">
        <v>25</v>
      </c>
      <c r="N75" s="27" t="s">
        <v>26</v>
      </c>
      <c r="O75" s="83"/>
    </row>
    <row r="76" spans="1:15" ht="74.25" customHeight="1" outlineLevel="1" x14ac:dyDescent="0.3">
      <c r="A76" s="96"/>
      <c r="B76" s="40"/>
      <c r="C76" s="107"/>
      <c r="D76" s="24" t="s">
        <v>68</v>
      </c>
      <c r="E76" s="23" t="s">
        <v>44</v>
      </c>
      <c r="F76" s="24" t="str">
        <f>VLOOKUP(E76,'[1]Catalogo rischi'!$A$10:$B$31,2,FALSE)</f>
        <v>CR.6 Uso improprio o distorto della discrezionalità</v>
      </c>
      <c r="G76" s="22" t="s">
        <v>29</v>
      </c>
      <c r="H76" s="26" t="s">
        <v>45</v>
      </c>
      <c r="I76" s="22"/>
      <c r="J76" s="22" t="s">
        <v>36</v>
      </c>
      <c r="K76" s="22"/>
      <c r="L76" s="22" t="s">
        <v>24</v>
      </c>
      <c r="M76" s="22" t="s">
        <v>25</v>
      </c>
      <c r="N76" s="27" t="s">
        <v>76</v>
      </c>
      <c r="O76" s="83"/>
    </row>
    <row r="77" spans="1:15" ht="52.5" customHeight="1" outlineLevel="1" x14ac:dyDescent="0.3">
      <c r="A77" s="96"/>
      <c r="B77" s="52" t="s">
        <v>33</v>
      </c>
      <c r="C77" s="107"/>
      <c r="D77" s="24" t="s">
        <v>77</v>
      </c>
      <c r="E77" s="23" t="s">
        <v>74</v>
      </c>
      <c r="F77" s="24" t="str">
        <f>VLOOKUP(E77,'[1]Catalogo rischi'!$A$10:$B$31,2,FALSE)</f>
        <v>CR.5 Elusione delle procedure di svolgimento dell'attività e di controllo</v>
      </c>
      <c r="G77" s="25" t="s">
        <v>29</v>
      </c>
      <c r="H77" s="26" t="s">
        <v>48</v>
      </c>
      <c r="I77" s="22"/>
      <c r="J77" s="22" t="s">
        <v>36</v>
      </c>
      <c r="K77" s="22"/>
      <c r="L77" s="22" t="s">
        <v>24</v>
      </c>
      <c r="M77" s="22" t="s">
        <v>24</v>
      </c>
      <c r="N77" s="27" t="s">
        <v>26</v>
      </c>
      <c r="O77" s="83"/>
    </row>
    <row r="78" spans="1:15" ht="28.8" outlineLevel="1" x14ac:dyDescent="0.3">
      <c r="A78" s="96"/>
      <c r="B78" s="40">
        <f>SUM([1]A!E247:F275)/4</f>
        <v>1.75</v>
      </c>
      <c r="C78" s="107"/>
      <c r="D78" s="55" t="s">
        <v>78</v>
      </c>
      <c r="E78" s="23" t="s">
        <v>59</v>
      </c>
      <c r="F78" s="24" t="str">
        <f>VLOOKUP(E78,'[1]Catalogo rischi'!$A$10:$B$31,2,FALSE)</f>
        <v>CR.6 Uso improprio o distorto della discrezionalità</v>
      </c>
      <c r="G78" s="22" t="s">
        <v>29</v>
      </c>
      <c r="H78" s="26" t="s">
        <v>48</v>
      </c>
      <c r="I78" s="22"/>
      <c r="J78" s="22" t="s">
        <v>36</v>
      </c>
      <c r="K78" s="22"/>
      <c r="L78" s="22" t="s">
        <v>24</v>
      </c>
      <c r="M78" s="22" t="s">
        <v>25</v>
      </c>
      <c r="N78" s="27" t="s">
        <v>79</v>
      </c>
      <c r="O78" s="83"/>
    </row>
    <row r="79" spans="1:15" ht="39.75" customHeight="1" outlineLevel="1" x14ac:dyDescent="0.3">
      <c r="A79" s="96"/>
      <c r="B79" s="56"/>
      <c r="C79" s="107"/>
      <c r="D79" s="22"/>
      <c r="E79" s="33"/>
      <c r="F79" s="22"/>
      <c r="G79" s="22"/>
      <c r="H79" s="34"/>
      <c r="I79" s="22"/>
      <c r="J79" s="22"/>
      <c r="K79" s="22"/>
      <c r="L79" s="22"/>
      <c r="M79" s="22"/>
      <c r="N79" s="27"/>
      <c r="O79" s="83"/>
    </row>
    <row r="80" spans="1:15" ht="39.75" customHeight="1" outlineLevel="1" x14ac:dyDescent="0.3">
      <c r="A80" s="96"/>
      <c r="B80" s="35"/>
      <c r="C80" s="107"/>
      <c r="D80" s="22"/>
      <c r="E80" s="33"/>
      <c r="F80" s="22"/>
      <c r="G80" s="22"/>
      <c r="H80" s="34"/>
      <c r="I80" s="22"/>
      <c r="J80" s="22"/>
      <c r="K80" s="22"/>
      <c r="L80" s="22"/>
      <c r="M80" s="22"/>
      <c r="N80" s="27"/>
      <c r="O80" s="83"/>
    </row>
    <row r="81" spans="1:15" outlineLevel="1" x14ac:dyDescent="0.3">
      <c r="A81" s="96"/>
      <c r="B81" s="36"/>
      <c r="C81" s="107"/>
      <c r="D81" s="22"/>
      <c r="E81" s="33"/>
      <c r="F81" s="22"/>
      <c r="G81" s="22"/>
      <c r="H81" s="34"/>
      <c r="I81" s="22"/>
      <c r="J81" s="22"/>
      <c r="K81" s="22"/>
      <c r="L81" s="22"/>
      <c r="M81" s="22"/>
      <c r="N81" s="27"/>
      <c r="O81" s="83"/>
    </row>
    <row r="82" spans="1:15" outlineLevel="1" x14ac:dyDescent="0.3">
      <c r="A82" s="96"/>
      <c r="B82" s="35"/>
      <c r="C82" s="107"/>
      <c r="D82" s="22"/>
      <c r="E82" s="33"/>
      <c r="F82" s="22"/>
      <c r="G82" s="22"/>
      <c r="H82" s="34"/>
      <c r="I82" s="22"/>
      <c r="J82" s="22"/>
      <c r="K82" s="22"/>
      <c r="L82" s="22"/>
      <c r="M82" s="22"/>
      <c r="N82" s="27"/>
      <c r="O82" s="83"/>
    </row>
    <row r="83" spans="1:15" outlineLevel="1" x14ac:dyDescent="0.3">
      <c r="A83" s="98"/>
      <c r="B83" s="36"/>
      <c r="C83" s="109"/>
      <c r="D83" s="22"/>
      <c r="E83" s="33"/>
      <c r="F83" s="22"/>
      <c r="G83" s="22"/>
      <c r="H83" s="34"/>
      <c r="I83" s="22"/>
      <c r="J83" s="22"/>
      <c r="K83" s="22"/>
      <c r="L83" s="22"/>
      <c r="M83" s="22"/>
      <c r="N83" s="27"/>
      <c r="O83" s="83"/>
    </row>
    <row r="84" spans="1:15" x14ac:dyDescent="0.3">
      <c r="A84" s="13"/>
      <c r="B84" s="13"/>
      <c r="C84" s="13"/>
      <c r="D84" s="13"/>
      <c r="E84" s="37"/>
      <c r="F84" s="13"/>
      <c r="G84" s="13"/>
      <c r="H84" s="38"/>
      <c r="I84" s="13"/>
      <c r="J84" s="13"/>
      <c r="K84" s="13"/>
      <c r="L84" s="13"/>
      <c r="M84" s="13"/>
      <c r="N84" s="13"/>
      <c r="O84" s="83"/>
    </row>
    <row r="89" spans="1:15" x14ac:dyDescent="0.3">
      <c r="E89" s="14"/>
      <c r="J89" s="86"/>
      <c r="O89" s="14"/>
    </row>
    <row r="90" spans="1:15" x14ac:dyDescent="0.3">
      <c r="E90" s="14"/>
      <c r="J90" s="86"/>
      <c r="O90" s="14"/>
    </row>
  </sheetData>
  <mergeCells count="53">
    <mergeCell ref="C74:C83"/>
    <mergeCell ref="N58:N59"/>
    <mergeCell ref="C60:C69"/>
    <mergeCell ref="A71:D71"/>
    <mergeCell ref="A72:A83"/>
    <mergeCell ref="B72:C73"/>
    <mergeCell ref="H72:I72"/>
    <mergeCell ref="J72:K72"/>
    <mergeCell ref="L72:L73"/>
    <mergeCell ref="M72:M73"/>
    <mergeCell ref="N72:N73"/>
    <mergeCell ref="M44:M45"/>
    <mergeCell ref="N44:N45"/>
    <mergeCell ref="C46:C55"/>
    <mergeCell ref="A57:D57"/>
    <mergeCell ref="A58:A69"/>
    <mergeCell ref="B58:C59"/>
    <mergeCell ref="H58:I58"/>
    <mergeCell ref="J58:K58"/>
    <mergeCell ref="L58:L59"/>
    <mergeCell ref="M58:M59"/>
    <mergeCell ref="A44:A55"/>
    <mergeCell ref="B44:C45"/>
    <mergeCell ref="H44:I44"/>
    <mergeCell ref="J44:K44"/>
    <mergeCell ref="L44:L45"/>
    <mergeCell ref="M31:M32"/>
    <mergeCell ref="N31:N32"/>
    <mergeCell ref="C33:C41"/>
    <mergeCell ref="A43:D43"/>
    <mergeCell ref="J31:K31"/>
    <mergeCell ref="A30:D30"/>
    <mergeCell ref="A31:A41"/>
    <mergeCell ref="B31:C32"/>
    <mergeCell ref="H31:I31"/>
    <mergeCell ref="L31:L32"/>
    <mergeCell ref="M4:M5"/>
    <mergeCell ref="N4:N5"/>
    <mergeCell ref="C6:C14"/>
    <mergeCell ref="A16:D16"/>
    <mergeCell ref="A17:A28"/>
    <mergeCell ref="B17:C18"/>
    <mergeCell ref="H17:I17"/>
    <mergeCell ref="J17:K17"/>
    <mergeCell ref="L17:L18"/>
    <mergeCell ref="N17:N18"/>
    <mergeCell ref="L4:L5"/>
    <mergeCell ref="C19:C28"/>
    <mergeCell ref="A3:D3"/>
    <mergeCell ref="A4:A14"/>
    <mergeCell ref="B4:C5"/>
    <mergeCell ref="H4:I4"/>
    <mergeCell ref="J4:K4"/>
  </mergeCells>
  <conditionalFormatting sqref="H3">
    <cfRule type="iconSet" priority="6">
      <iconSet reverse="1">
        <cfvo type="percent" val="0"/>
        <cfvo type="num" val="10"/>
        <cfvo type="num" val="18"/>
      </iconSet>
    </cfRule>
  </conditionalFormatting>
  <conditionalFormatting sqref="H16">
    <cfRule type="iconSet" priority="5">
      <iconSet reverse="1">
        <cfvo type="percent" val="0"/>
        <cfvo type="num" val="10"/>
        <cfvo type="num" val="18"/>
      </iconSet>
    </cfRule>
  </conditionalFormatting>
  <conditionalFormatting sqref="H30">
    <cfRule type="iconSet" priority="4">
      <iconSet reverse="1">
        <cfvo type="percent" val="0"/>
        <cfvo type="num" val="10"/>
        <cfvo type="num" val="18"/>
      </iconSet>
    </cfRule>
  </conditionalFormatting>
  <conditionalFormatting sqref="H57">
    <cfRule type="iconSet" priority="2">
      <iconSet reverse="1">
        <cfvo type="percent" val="0"/>
        <cfvo type="num" val="10"/>
        <cfvo type="num" val="18"/>
      </iconSet>
    </cfRule>
  </conditionalFormatting>
  <conditionalFormatting sqref="H43">
    <cfRule type="iconSet" priority="3">
      <iconSet reverse="1">
        <cfvo type="percent" val="0"/>
        <cfvo type="num" val="10"/>
        <cfvo type="num" val="18"/>
      </iconSet>
    </cfRule>
  </conditionalFormatting>
  <conditionalFormatting sqref="H71">
    <cfRule type="iconSet" priority="1">
      <iconSet reverse="1">
        <cfvo type="percent" val="0"/>
        <cfvo type="num" val="10"/>
        <cfvo type="num" val="18"/>
      </iconSet>
    </cfRule>
  </conditionalFormatting>
  <dataValidations count="1">
    <dataValidation allowBlank="1" showInputMessage="1" showErrorMessage="1" sqref="E38"/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showInputMessage="1" showErrorMessage="1">
          <x14:formula1>
            <xm:f>[1]Misure!#REF!</xm:f>
          </x14:formula1>
          <xm:sqref>J33:J36 J46:J50 J60:J62 J74:J78</xm:sqref>
        </x14:dataValidation>
        <x14:dataValidation type="list" allowBlank="1" showInputMessage="1" showErrorMessage="1">
          <x14:formula1>
            <xm:f>'[1]Aree di rischio per processi'!#REF!</xm:f>
          </x14:formula1>
          <xm:sqref>G74:G78 G60:G62 G46:G50 G33:G36</xm:sqref>
        </x14:dataValidation>
        <x14:dataValidation type="list" showInputMessage="1" showErrorMessage="1">
          <x14:formula1>
            <xm:f>[1]Misure!#REF!</xm:f>
          </x14:formula1>
          <xm:sqref>H19:H24 H33:H36 H46:H50 H60:H62 H74:H78</xm:sqref>
        </x14:dataValidation>
        <x14:dataValidation type="list" showInputMessage="1" showErrorMessage="1">
          <x14:formula1>
            <xm:f>[1]Misure!#REF!</xm:f>
          </x14:formula1>
          <xm:sqref>K6:K11 K19:K24 K33:K36 K46:K50 K60:K62 K74:K78</xm:sqref>
        </x14:dataValidation>
        <x14:dataValidation type="list" showInputMessage="1" showErrorMessage="1">
          <x14:formula1>
            <xm:f>[1]Misure!#REF!</xm:f>
          </x14:formula1>
          <xm:sqref>J6:J11 J19:J24</xm:sqref>
        </x14:dataValidation>
        <x14:dataValidation type="list" showInputMessage="1" showErrorMessage="1">
          <x14:formula1>
            <xm:f>[1]Misure!#REF!</xm:f>
          </x14:formula1>
          <xm:sqref>I6:I11 I19:I24 I33:I36 I46:I50 I60:I62 I74:I78</xm:sqref>
        </x14:dataValidation>
        <x14:dataValidation type="list" allowBlank="1" showInputMessage="1" showErrorMessage="1">
          <x14:formula1>
            <xm:f>[1]Misure!#REF!</xm:f>
          </x14:formula1>
          <xm:sqref>H6:H11</xm:sqref>
        </x14:dataValidation>
        <x14:dataValidation type="list" showInputMessage="1" showErrorMessage="1">
          <x14:formula1>
            <xm:f>'[1]Aree di rischio per processi'!#REF!</xm:f>
          </x14:formula1>
          <xm:sqref>G6:G11 G19:G24</xm:sqref>
        </x14:dataValidation>
        <x14:dataValidation type="list" allowBlank="1" showInputMessage="1" showErrorMessage="1">
          <x14:formula1>
            <xm:f>'[1]Catalogo rischi'!#REF!</xm:f>
          </x14:formula1>
          <xm:sqref>E11</xm:sqref>
        </x14:dataValidation>
        <x14:dataValidation type="list" showInputMessage="1" showErrorMessage="1">
          <x14:formula1>
            <xm:f>'[1]Catalogo rischi'!#REF!</xm:f>
          </x14:formula1>
          <xm:sqref>E6:E10 E19:E24 E33:E36 E46:E50 E60:E62 E74:E78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84"/>
  <sheetViews>
    <sheetView zoomScale="61" zoomScaleNormal="61" workbookViewId="0">
      <selection activeCell="L76" sqref="L76"/>
    </sheetView>
  </sheetViews>
  <sheetFormatPr defaultColWidth="10.88671875" defaultRowHeight="20.399999999999999" outlineLevelRow="1" x14ac:dyDescent="0.3"/>
  <cols>
    <col min="1" max="1" width="12.44140625" style="14" customWidth="1"/>
    <col min="2" max="2" width="9.88671875" style="14" customWidth="1"/>
    <col min="3" max="3" width="11.33203125" style="14" customWidth="1"/>
    <col min="4" max="4" width="28.44140625" style="14" customWidth="1"/>
    <col min="5" max="5" width="40.6640625" style="14" customWidth="1"/>
    <col min="6" max="6" width="28.44140625" style="14" customWidth="1"/>
    <col min="7" max="7" width="34.88671875" style="14" customWidth="1"/>
    <col min="8" max="8" width="29" style="76" customWidth="1"/>
    <col min="9" max="9" width="26.6640625" style="14" customWidth="1"/>
    <col min="10" max="10" width="27.44140625" style="14" customWidth="1"/>
    <col min="11" max="11" width="21.88671875" style="14" customWidth="1"/>
    <col min="12" max="12" width="20.6640625" style="14" customWidth="1"/>
    <col min="13" max="13" width="19.33203125" style="14" customWidth="1"/>
    <col min="14" max="14" width="22" style="14" customWidth="1"/>
    <col min="15" max="15" width="3.33203125" style="3" customWidth="1"/>
    <col min="16" max="16384" width="10.88671875" style="14"/>
  </cols>
  <sheetData>
    <row r="1" spans="1:15" s="3" customFormat="1" x14ac:dyDescent="0.3">
      <c r="A1" s="1" t="s">
        <v>81</v>
      </c>
      <c r="B1" s="2"/>
      <c r="C1" s="2"/>
      <c r="D1" s="2"/>
      <c r="E1" s="2"/>
      <c r="F1" s="2"/>
      <c r="G1" s="2"/>
      <c r="H1" s="57"/>
      <c r="I1" s="2"/>
      <c r="J1" s="2"/>
      <c r="K1" s="2"/>
      <c r="L1" s="2"/>
      <c r="M1" s="2"/>
      <c r="N1" s="2"/>
      <c r="O1" s="2"/>
    </row>
    <row r="2" spans="1:15" s="9" customFormat="1" x14ac:dyDescent="0.3">
      <c r="A2" s="4" t="str">
        <f>'[2]Aree di rischio per processi'!B3</f>
        <v>B) Affidamento di lavori, servizi e forniture</v>
      </c>
      <c r="B2" s="5"/>
      <c r="C2" s="5"/>
      <c r="D2" s="5"/>
      <c r="E2" s="8"/>
      <c r="F2" s="5"/>
      <c r="G2" s="6" t="s">
        <v>1</v>
      </c>
      <c r="H2" s="58"/>
      <c r="I2" s="8"/>
      <c r="J2" s="8"/>
      <c r="K2" s="8"/>
      <c r="L2" s="8"/>
      <c r="M2" s="8"/>
      <c r="N2" s="8"/>
      <c r="O2" s="2"/>
    </row>
    <row r="3" spans="1:15" x14ac:dyDescent="0.3">
      <c r="A3" s="114" t="str">
        <f>'[2]Aree di rischio per processi'!A19</f>
        <v xml:space="preserve">B.01 Definizione dell’oggetto dell’affidamento </v>
      </c>
      <c r="B3" s="115"/>
      <c r="C3" s="115"/>
      <c r="D3" s="115"/>
      <c r="E3" s="59"/>
      <c r="F3" s="10"/>
      <c r="G3" s="11" t="str">
        <f>IF(C6=0,"--",IF(C6&lt;10,"Basso",IF(C6&lt;18,"Medio",IF(C6&lt;25.1,"Alto",""))))</f>
        <v>Basso</v>
      </c>
      <c r="H3" s="60">
        <f>C6</f>
        <v>5.333333333333333</v>
      </c>
      <c r="I3" s="38"/>
      <c r="J3" s="13"/>
      <c r="K3" s="13"/>
      <c r="L3" s="13"/>
      <c r="M3" s="13"/>
      <c r="N3" s="13"/>
      <c r="O3" s="2"/>
    </row>
    <row r="4" spans="1:15" ht="52.8" outlineLevel="1" x14ac:dyDescent="0.3">
      <c r="A4" s="95" t="str">
        <f>A3</f>
        <v xml:space="preserve">B.01 Definizione dell’oggetto dell’affidamento </v>
      </c>
      <c r="B4" s="99" t="s">
        <v>2</v>
      </c>
      <c r="C4" s="100"/>
      <c r="D4" s="15" t="s">
        <v>3</v>
      </c>
      <c r="E4" s="16" t="s">
        <v>4</v>
      </c>
      <c r="F4" s="15" t="s">
        <v>5</v>
      </c>
      <c r="G4" s="17" t="s">
        <v>6</v>
      </c>
      <c r="H4" s="103" t="s">
        <v>7</v>
      </c>
      <c r="I4" s="116"/>
      <c r="J4" s="104" t="s">
        <v>8</v>
      </c>
      <c r="K4" s="116"/>
      <c r="L4" s="117" t="s">
        <v>9</v>
      </c>
      <c r="M4" s="117" t="s">
        <v>10</v>
      </c>
      <c r="N4" s="116" t="s">
        <v>11</v>
      </c>
      <c r="O4" s="2"/>
    </row>
    <row r="5" spans="1:15" outlineLevel="1" x14ac:dyDescent="0.3">
      <c r="A5" s="96"/>
      <c r="B5" s="101"/>
      <c r="C5" s="102"/>
      <c r="D5" s="19" t="s">
        <v>12</v>
      </c>
      <c r="E5" s="19" t="s">
        <v>13</v>
      </c>
      <c r="F5" s="19" t="s">
        <v>14</v>
      </c>
      <c r="G5" s="19" t="s">
        <v>13</v>
      </c>
      <c r="H5" s="61" t="s">
        <v>15</v>
      </c>
      <c r="I5" s="20" t="s">
        <v>16</v>
      </c>
      <c r="J5" s="20" t="s">
        <v>15</v>
      </c>
      <c r="K5" s="20" t="s">
        <v>16</v>
      </c>
      <c r="L5" s="103"/>
      <c r="M5" s="103"/>
      <c r="N5" s="116"/>
      <c r="O5" s="2"/>
    </row>
    <row r="6" spans="1:15" ht="57.6" outlineLevel="1" x14ac:dyDescent="0.3">
      <c r="A6" s="96"/>
      <c r="B6" s="21" t="s">
        <v>17</v>
      </c>
      <c r="C6" s="106">
        <f>B7*B10</f>
        <v>5.333333333333333</v>
      </c>
      <c r="D6" s="22"/>
      <c r="E6" s="22" t="str">
        <f>'[3]Catalogo rischi'!A44</f>
        <v>RB.11 definizione di un fabbisogno non rispondente a criteri di efficienza/efficacia/economicità dell'azione amministrativa</v>
      </c>
      <c r="F6" s="22" t="str">
        <f>VLOOKUP(E6,'[3]Catalogo rischi'!$A$34:$B$67,2,FALSE)</f>
        <v>CR.6 Uso improprio o distorto della discrezionalità</v>
      </c>
      <c r="G6" s="22" t="s">
        <v>20</v>
      </c>
      <c r="H6" s="79" t="s">
        <v>21</v>
      </c>
      <c r="I6" s="22" t="s">
        <v>22</v>
      </c>
      <c r="J6" s="22"/>
      <c r="K6" s="22"/>
      <c r="L6" s="77" t="s">
        <v>80</v>
      </c>
      <c r="M6" s="22" t="s">
        <v>25</v>
      </c>
      <c r="N6" s="27" t="s">
        <v>82</v>
      </c>
      <c r="O6" s="2"/>
    </row>
    <row r="7" spans="1:15" outlineLevel="1" x14ac:dyDescent="0.3">
      <c r="A7" s="96"/>
      <c r="B7" s="28">
        <f>SUM([3]B!B6:B47)/6</f>
        <v>2.6666666666666665</v>
      </c>
      <c r="C7" s="107"/>
      <c r="D7" s="22"/>
      <c r="E7" s="22"/>
      <c r="F7" s="22"/>
      <c r="G7" s="22"/>
      <c r="H7" s="62"/>
      <c r="I7" s="22"/>
      <c r="J7" s="22"/>
      <c r="K7" s="22"/>
      <c r="L7" s="22"/>
      <c r="M7" s="24"/>
      <c r="N7" s="63"/>
      <c r="O7" s="2"/>
    </row>
    <row r="8" spans="1:15" outlineLevel="1" x14ac:dyDescent="0.3">
      <c r="A8" s="96"/>
      <c r="B8" s="40"/>
      <c r="C8" s="107"/>
      <c r="D8" s="22"/>
      <c r="E8" s="22"/>
      <c r="F8" s="22"/>
      <c r="G8" s="22"/>
      <c r="H8" s="62"/>
      <c r="I8" s="22"/>
      <c r="J8" s="22"/>
      <c r="K8" s="22"/>
      <c r="L8" s="22"/>
      <c r="M8" s="24"/>
      <c r="N8" s="27"/>
      <c r="O8" s="2"/>
    </row>
    <row r="9" spans="1:15" outlineLevel="1" x14ac:dyDescent="0.3">
      <c r="A9" s="96"/>
      <c r="B9" s="40" t="s">
        <v>33</v>
      </c>
      <c r="C9" s="107"/>
      <c r="D9" s="22"/>
      <c r="E9" s="22"/>
      <c r="F9" s="22"/>
      <c r="G9" s="22"/>
      <c r="H9" s="62"/>
      <c r="I9" s="22"/>
      <c r="J9" s="22"/>
      <c r="K9" s="22"/>
      <c r="L9" s="24"/>
      <c r="M9" s="24"/>
      <c r="N9" s="27"/>
      <c r="O9" s="2"/>
    </row>
    <row r="10" spans="1:15" outlineLevel="1" x14ac:dyDescent="0.3">
      <c r="A10" s="96"/>
      <c r="B10" s="64">
        <f>SUM([3]B!E6:E34)/4</f>
        <v>2</v>
      </c>
      <c r="C10" s="107"/>
      <c r="D10" s="22"/>
      <c r="E10" s="22"/>
      <c r="F10" s="22"/>
      <c r="G10" s="22"/>
      <c r="H10" s="62"/>
      <c r="I10" s="22"/>
      <c r="J10" s="22"/>
      <c r="K10" s="22"/>
      <c r="L10" s="24"/>
      <c r="M10" s="24"/>
      <c r="N10" s="27"/>
      <c r="O10" s="2"/>
    </row>
    <row r="11" spans="1:15" outlineLevel="1" x14ac:dyDescent="0.3">
      <c r="A11" s="96"/>
      <c r="B11" s="40"/>
      <c r="C11" s="107"/>
      <c r="D11" s="22"/>
      <c r="E11" s="22"/>
      <c r="F11" s="22"/>
      <c r="G11" s="22"/>
      <c r="H11" s="62"/>
      <c r="I11" s="22"/>
      <c r="J11" s="22"/>
      <c r="K11" s="22"/>
      <c r="L11" s="22"/>
      <c r="M11" s="22"/>
      <c r="N11" s="27"/>
      <c r="O11" s="2"/>
    </row>
    <row r="12" spans="1:15" outlineLevel="1" x14ac:dyDescent="0.3">
      <c r="A12" s="96"/>
      <c r="B12" s="35"/>
      <c r="C12" s="107"/>
      <c r="D12" s="22"/>
      <c r="E12" s="22"/>
      <c r="F12" s="22"/>
      <c r="G12" s="22"/>
      <c r="H12" s="62"/>
      <c r="I12" s="22"/>
      <c r="J12" s="22"/>
      <c r="K12" s="22"/>
      <c r="L12" s="22"/>
      <c r="M12" s="22"/>
      <c r="N12" s="27"/>
      <c r="O12" s="2"/>
    </row>
    <row r="13" spans="1:15" outlineLevel="1" x14ac:dyDescent="0.3">
      <c r="A13" s="96"/>
      <c r="B13" s="41"/>
      <c r="C13" s="107"/>
      <c r="D13" s="22"/>
      <c r="E13" s="22"/>
      <c r="F13" s="22"/>
      <c r="G13" s="22"/>
      <c r="H13" s="62"/>
      <c r="I13" s="22"/>
      <c r="J13" s="22"/>
      <c r="K13" s="22"/>
      <c r="L13" s="22"/>
      <c r="M13" s="22"/>
      <c r="N13" s="27"/>
      <c r="O13" s="2"/>
    </row>
    <row r="14" spans="1:15" outlineLevel="1" x14ac:dyDescent="0.3">
      <c r="A14" s="96"/>
      <c r="B14" s="35"/>
      <c r="C14" s="107"/>
      <c r="D14" s="22"/>
      <c r="E14" s="22"/>
      <c r="F14" s="22"/>
      <c r="G14" s="22"/>
      <c r="H14" s="62"/>
      <c r="I14" s="22"/>
      <c r="J14" s="22"/>
      <c r="K14" s="22"/>
      <c r="L14" s="22"/>
      <c r="M14" s="22"/>
      <c r="N14" s="27"/>
      <c r="O14" s="2"/>
    </row>
    <row r="15" spans="1:15" outlineLevel="1" x14ac:dyDescent="0.3">
      <c r="A15" s="98"/>
      <c r="B15" s="36"/>
      <c r="C15" s="109"/>
      <c r="D15" s="22"/>
      <c r="E15" s="22"/>
      <c r="F15" s="22"/>
      <c r="G15" s="22"/>
      <c r="H15" s="62"/>
      <c r="I15" s="22"/>
      <c r="J15" s="22"/>
      <c r="K15" s="22"/>
      <c r="L15" s="22"/>
      <c r="M15" s="22"/>
      <c r="N15" s="27"/>
      <c r="O15" s="2"/>
    </row>
    <row r="16" spans="1:15" x14ac:dyDescent="0.3">
      <c r="A16" s="13"/>
      <c r="B16" s="13"/>
      <c r="C16" s="13"/>
      <c r="D16" s="13"/>
      <c r="E16" s="13"/>
      <c r="F16" s="13"/>
      <c r="G16" s="13"/>
      <c r="H16" s="65"/>
      <c r="I16" s="13"/>
      <c r="J16" s="13"/>
      <c r="K16" s="13"/>
      <c r="L16" s="13"/>
      <c r="M16" s="13"/>
      <c r="N16" s="13"/>
      <c r="O16" s="2"/>
    </row>
    <row r="17" spans="1:15" ht="39.75" customHeight="1" x14ac:dyDescent="0.3">
      <c r="A17" s="114" t="str">
        <f>'[2]Aree di rischio per processi'!A20</f>
        <v xml:space="preserve">B.02 Individuazione dello strumento/istituto per l’affidamento </v>
      </c>
      <c r="B17" s="115"/>
      <c r="C17" s="115"/>
      <c r="D17" s="115"/>
      <c r="E17" s="59"/>
      <c r="F17" s="10"/>
      <c r="G17" s="66" t="str">
        <f>IF(C20=0,"--",IF(C20&lt;10,"Basso",IF(C20&lt;18,"Medio",IF(C20&lt;25.1,"Alto",""))))</f>
        <v>Basso</v>
      </c>
      <c r="H17" s="60">
        <f>C20</f>
        <v>5.333333333333333</v>
      </c>
      <c r="I17" s="38"/>
      <c r="J17" s="13"/>
      <c r="K17" s="13"/>
      <c r="L17" s="13"/>
      <c r="M17" s="13"/>
      <c r="N17" s="13"/>
      <c r="O17" s="2"/>
    </row>
    <row r="18" spans="1:15" ht="52.8" outlineLevel="1" x14ac:dyDescent="0.3">
      <c r="A18" s="95" t="str">
        <f>A17</f>
        <v xml:space="preserve">B.02 Individuazione dello strumento/istituto per l’affidamento </v>
      </c>
      <c r="B18" s="99" t="s">
        <v>2</v>
      </c>
      <c r="C18" s="100"/>
      <c r="D18" s="15" t="s">
        <v>3</v>
      </c>
      <c r="E18" s="16" t="s">
        <v>4</v>
      </c>
      <c r="F18" s="15" t="s">
        <v>5</v>
      </c>
      <c r="G18" s="17" t="s">
        <v>6</v>
      </c>
      <c r="H18" s="103" t="s">
        <v>7</v>
      </c>
      <c r="I18" s="116"/>
      <c r="J18" s="104" t="s">
        <v>8</v>
      </c>
      <c r="K18" s="116"/>
      <c r="L18" s="117" t="s">
        <v>9</v>
      </c>
      <c r="M18" s="117" t="s">
        <v>10</v>
      </c>
      <c r="N18" s="116" t="s">
        <v>11</v>
      </c>
      <c r="O18" s="2"/>
    </row>
    <row r="19" spans="1:15" outlineLevel="1" x14ac:dyDescent="0.3">
      <c r="A19" s="96"/>
      <c r="B19" s="101"/>
      <c r="C19" s="102"/>
      <c r="D19" s="19" t="s">
        <v>12</v>
      </c>
      <c r="E19" s="19" t="s">
        <v>13</v>
      </c>
      <c r="F19" s="19" t="s">
        <v>14</v>
      </c>
      <c r="G19" s="19" t="s">
        <v>13</v>
      </c>
      <c r="H19" s="61" t="s">
        <v>15</v>
      </c>
      <c r="I19" s="20" t="s">
        <v>16</v>
      </c>
      <c r="J19" s="20" t="s">
        <v>15</v>
      </c>
      <c r="K19" s="20" t="s">
        <v>16</v>
      </c>
      <c r="L19" s="103"/>
      <c r="M19" s="103"/>
      <c r="N19" s="116"/>
      <c r="O19" s="2"/>
    </row>
    <row r="20" spans="1:15" ht="72" outlineLevel="1" x14ac:dyDescent="0.3">
      <c r="A20" s="96"/>
      <c r="B20" s="21" t="s">
        <v>17</v>
      </c>
      <c r="C20" s="106">
        <f>B21*B24</f>
        <v>5.333333333333333</v>
      </c>
      <c r="D20" s="22"/>
      <c r="E20" s="22" t="s">
        <v>83</v>
      </c>
      <c r="F20" s="22" t="str">
        <f>VLOOKUP(E20,'[3]Catalogo rischi'!$A$34:$B$67,2,FALSE)</f>
        <v>CR.5 Elusione delle procedure di svolgimento dell'attività e di controllo</v>
      </c>
      <c r="G20" s="22" t="s">
        <v>29</v>
      </c>
      <c r="H20" s="80" t="s">
        <v>21</v>
      </c>
      <c r="I20" s="22"/>
      <c r="J20" s="22"/>
      <c r="K20" s="22"/>
      <c r="L20" s="77" t="s">
        <v>80</v>
      </c>
      <c r="M20" s="22" t="s">
        <v>25</v>
      </c>
      <c r="N20" s="27" t="s">
        <v>82</v>
      </c>
      <c r="O20" s="2"/>
    </row>
    <row r="21" spans="1:15" outlineLevel="1" x14ac:dyDescent="0.3">
      <c r="A21" s="96"/>
      <c r="B21" s="28">
        <f>SUM([3]B!B54:B95)/6</f>
        <v>2.6666666666666665</v>
      </c>
      <c r="C21" s="107"/>
      <c r="D21" s="22"/>
      <c r="E21" s="22"/>
      <c r="F21" s="22"/>
      <c r="G21" s="22"/>
      <c r="H21" s="62"/>
      <c r="I21" s="22"/>
      <c r="J21" s="22"/>
      <c r="K21" s="22"/>
      <c r="L21" s="22"/>
      <c r="M21" s="22"/>
      <c r="N21" s="27"/>
      <c r="O21" s="2"/>
    </row>
    <row r="22" spans="1:15" outlineLevel="1" x14ac:dyDescent="0.3">
      <c r="A22" s="96"/>
      <c r="B22" s="40"/>
      <c r="C22" s="107"/>
      <c r="D22" s="22"/>
      <c r="E22" s="22"/>
      <c r="F22" s="22"/>
      <c r="G22" s="22"/>
      <c r="H22" s="62"/>
      <c r="I22" s="22"/>
      <c r="J22" s="22"/>
      <c r="K22" s="22"/>
      <c r="L22" s="22"/>
      <c r="M22" s="22"/>
      <c r="N22" s="27"/>
      <c r="O22" s="2"/>
    </row>
    <row r="23" spans="1:15" outlineLevel="1" x14ac:dyDescent="0.3">
      <c r="A23" s="96"/>
      <c r="B23" s="40" t="s">
        <v>33</v>
      </c>
      <c r="C23" s="107"/>
      <c r="D23" s="22"/>
      <c r="E23" s="22"/>
      <c r="F23" s="22"/>
      <c r="G23" s="22"/>
      <c r="H23" s="62"/>
      <c r="I23" s="22"/>
      <c r="J23" s="22"/>
      <c r="K23" s="22"/>
      <c r="L23" s="22"/>
      <c r="M23" s="22"/>
      <c r="N23" s="27"/>
      <c r="O23" s="2"/>
    </row>
    <row r="24" spans="1:15" outlineLevel="1" x14ac:dyDescent="0.3">
      <c r="A24" s="96"/>
      <c r="B24" s="64">
        <f>SUM([3]B!E54:E82)/4</f>
        <v>2</v>
      </c>
      <c r="C24" s="107"/>
      <c r="D24" s="22"/>
      <c r="E24" s="22"/>
      <c r="F24" s="22"/>
      <c r="G24" s="22"/>
      <c r="H24" s="62"/>
      <c r="I24" s="22"/>
      <c r="J24" s="22"/>
      <c r="K24" s="22"/>
      <c r="L24" s="22"/>
      <c r="M24" s="22"/>
      <c r="N24" s="27"/>
      <c r="O24" s="2"/>
    </row>
    <row r="25" spans="1:15" outlineLevel="1" x14ac:dyDescent="0.3">
      <c r="A25" s="96"/>
      <c r="B25" s="40"/>
      <c r="C25" s="107"/>
      <c r="D25" s="22"/>
      <c r="E25" s="22"/>
      <c r="F25" s="22"/>
      <c r="G25" s="22"/>
      <c r="H25" s="62"/>
      <c r="I25" s="22"/>
      <c r="J25" s="22"/>
      <c r="K25" s="22"/>
      <c r="L25" s="22"/>
      <c r="M25" s="22"/>
      <c r="N25" s="27"/>
      <c r="O25" s="2"/>
    </row>
    <row r="26" spans="1:15" outlineLevel="1" x14ac:dyDescent="0.3">
      <c r="A26" s="96"/>
      <c r="B26" s="35"/>
      <c r="C26" s="107"/>
      <c r="D26" s="22"/>
      <c r="E26" s="22"/>
      <c r="F26" s="22"/>
      <c r="G26" s="22"/>
      <c r="H26" s="62"/>
      <c r="I26" s="22"/>
      <c r="J26" s="22"/>
      <c r="K26" s="22"/>
      <c r="L26" s="22"/>
      <c r="M26" s="22"/>
      <c r="N26" s="27"/>
      <c r="O26" s="2"/>
    </row>
    <row r="27" spans="1:15" outlineLevel="1" x14ac:dyDescent="0.3">
      <c r="A27" s="96"/>
      <c r="B27" s="67"/>
      <c r="C27" s="107"/>
      <c r="D27" s="22"/>
      <c r="E27" s="22"/>
      <c r="F27" s="22"/>
      <c r="G27" s="22"/>
      <c r="H27" s="62"/>
      <c r="I27" s="22"/>
      <c r="J27" s="22"/>
      <c r="K27" s="22"/>
      <c r="L27" s="22"/>
      <c r="M27" s="22"/>
      <c r="N27" s="27"/>
      <c r="O27" s="2"/>
    </row>
    <row r="28" spans="1:15" outlineLevel="1" x14ac:dyDescent="0.3">
      <c r="A28" s="96"/>
      <c r="B28" s="35"/>
      <c r="C28" s="107"/>
      <c r="D28" s="22"/>
      <c r="E28" s="22"/>
      <c r="F28" s="22"/>
      <c r="G28" s="22"/>
      <c r="H28" s="62"/>
      <c r="I28" s="22"/>
      <c r="J28" s="22"/>
      <c r="K28" s="22"/>
      <c r="L28" s="22"/>
      <c r="M28" s="22"/>
      <c r="N28" s="27"/>
      <c r="O28" s="2"/>
    </row>
    <row r="29" spans="1:15" outlineLevel="1" x14ac:dyDescent="0.3">
      <c r="A29" s="98"/>
      <c r="B29" s="36"/>
      <c r="C29" s="109"/>
      <c r="D29" s="22"/>
      <c r="E29" s="22"/>
      <c r="F29" s="22"/>
      <c r="G29" s="22"/>
      <c r="H29" s="62"/>
      <c r="I29" s="22"/>
      <c r="J29" s="22"/>
      <c r="K29" s="22"/>
      <c r="L29" s="22"/>
      <c r="M29" s="22"/>
      <c r="N29" s="27"/>
      <c r="O29" s="2"/>
    </row>
    <row r="30" spans="1:15" x14ac:dyDescent="0.3">
      <c r="A30" s="13"/>
      <c r="B30" s="13"/>
      <c r="C30" s="13"/>
      <c r="D30" s="13"/>
      <c r="E30" s="13"/>
      <c r="F30" s="13"/>
      <c r="G30" s="13"/>
      <c r="H30" s="65"/>
      <c r="I30" s="13"/>
      <c r="J30" s="13"/>
      <c r="K30" s="13"/>
      <c r="L30" s="13"/>
      <c r="M30" s="13"/>
      <c r="N30" s="13"/>
      <c r="O30" s="2"/>
    </row>
    <row r="31" spans="1:15" x14ac:dyDescent="0.3">
      <c r="A31" s="114" t="str">
        <f>'[2]Aree di rischio per processi'!A21</f>
        <v>B.03 Requisiti di qualificazione</v>
      </c>
      <c r="B31" s="115"/>
      <c r="C31" s="115"/>
      <c r="D31" s="115"/>
      <c r="E31" s="59"/>
      <c r="F31" s="10"/>
      <c r="G31" s="11" t="str">
        <f>IF(B34=0,"--",IF(C34&lt;10,"Basso",IF(C34&lt;18,"Medio",IF(C34&lt;25.1,"Alto",""))))</f>
        <v>Basso</v>
      </c>
      <c r="H31" s="60">
        <f>C34</f>
        <v>5.333333333333333</v>
      </c>
      <c r="I31" s="38"/>
      <c r="J31" s="13"/>
      <c r="K31" s="13"/>
      <c r="L31" s="13"/>
      <c r="M31" s="13"/>
      <c r="N31" s="13"/>
      <c r="O31" s="2"/>
    </row>
    <row r="32" spans="1:15" ht="52.8" outlineLevel="1" x14ac:dyDescent="0.3">
      <c r="A32" s="95" t="str">
        <f>A31</f>
        <v>B.03 Requisiti di qualificazione</v>
      </c>
      <c r="B32" s="99" t="s">
        <v>2</v>
      </c>
      <c r="C32" s="100"/>
      <c r="D32" s="15" t="s">
        <v>3</v>
      </c>
      <c r="E32" s="16" t="s">
        <v>4</v>
      </c>
      <c r="F32" s="15" t="s">
        <v>5</v>
      </c>
      <c r="G32" s="17" t="s">
        <v>6</v>
      </c>
      <c r="H32" s="103" t="s">
        <v>7</v>
      </c>
      <c r="I32" s="116"/>
      <c r="J32" s="104" t="s">
        <v>8</v>
      </c>
      <c r="K32" s="116"/>
      <c r="L32" s="117" t="s">
        <v>9</v>
      </c>
      <c r="M32" s="117" t="s">
        <v>10</v>
      </c>
      <c r="N32" s="116" t="s">
        <v>11</v>
      </c>
      <c r="O32" s="2"/>
    </row>
    <row r="33" spans="1:15" outlineLevel="1" x14ac:dyDescent="0.3">
      <c r="A33" s="96"/>
      <c r="B33" s="101"/>
      <c r="C33" s="102"/>
      <c r="D33" s="19" t="s">
        <v>12</v>
      </c>
      <c r="E33" s="19" t="s">
        <v>13</v>
      </c>
      <c r="F33" s="19" t="s">
        <v>14</v>
      </c>
      <c r="G33" s="19" t="s">
        <v>13</v>
      </c>
      <c r="H33" s="61" t="s">
        <v>15</v>
      </c>
      <c r="I33" s="20" t="s">
        <v>16</v>
      </c>
      <c r="J33" s="20" t="s">
        <v>15</v>
      </c>
      <c r="K33" s="20" t="s">
        <v>16</v>
      </c>
      <c r="L33" s="103"/>
      <c r="M33" s="103"/>
      <c r="N33" s="116"/>
      <c r="O33" s="2"/>
    </row>
    <row r="34" spans="1:15" ht="72" outlineLevel="1" x14ac:dyDescent="0.3">
      <c r="A34" s="96"/>
      <c r="B34" s="21" t="s">
        <v>17</v>
      </c>
      <c r="C34" s="106">
        <f>B35*B38</f>
        <v>5.333333333333333</v>
      </c>
      <c r="D34" s="22"/>
      <c r="E34" s="22" t="s">
        <v>84</v>
      </c>
      <c r="F34" s="22" t="str">
        <f>VLOOKUP(E34,'[3]Catalogo rischi'!$A$34:$B$67,2,FALSE)</f>
        <v>CR.1 Pilotamento delle procedure</v>
      </c>
      <c r="G34" s="22" t="s">
        <v>29</v>
      </c>
      <c r="H34" s="80" t="s">
        <v>45</v>
      </c>
      <c r="I34" s="22"/>
      <c r="J34" s="22"/>
      <c r="K34" s="22"/>
      <c r="L34" s="77" t="s">
        <v>80</v>
      </c>
      <c r="M34" s="22" t="s">
        <v>25</v>
      </c>
      <c r="N34" s="27" t="s">
        <v>82</v>
      </c>
      <c r="O34" s="2"/>
    </row>
    <row r="35" spans="1:15" outlineLevel="1" x14ac:dyDescent="0.3">
      <c r="A35" s="96"/>
      <c r="B35" s="28">
        <f>SUM([3]B!B102:B143)/6</f>
        <v>2.6666666666666665</v>
      </c>
      <c r="C35" s="107"/>
      <c r="D35" s="22"/>
      <c r="E35" s="22"/>
      <c r="F35" s="22"/>
      <c r="G35" s="22"/>
      <c r="H35" s="62"/>
      <c r="I35" s="22"/>
      <c r="J35" s="22"/>
      <c r="K35" s="22"/>
      <c r="L35" s="22"/>
      <c r="M35" s="22"/>
      <c r="N35" s="27"/>
      <c r="O35" s="2"/>
    </row>
    <row r="36" spans="1:15" outlineLevel="1" x14ac:dyDescent="0.3">
      <c r="A36" s="96"/>
      <c r="B36" s="40"/>
      <c r="C36" s="107"/>
      <c r="D36" s="22"/>
      <c r="E36" s="22"/>
      <c r="F36" s="22"/>
      <c r="G36" s="22"/>
      <c r="H36" s="62"/>
      <c r="I36" s="22"/>
      <c r="J36" s="22"/>
      <c r="K36" s="22"/>
      <c r="L36" s="22"/>
      <c r="M36" s="22"/>
      <c r="N36" s="27"/>
      <c r="O36" s="2"/>
    </row>
    <row r="37" spans="1:15" outlineLevel="1" x14ac:dyDescent="0.3">
      <c r="A37" s="96"/>
      <c r="B37" s="40" t="s">
        <v>33</v>
      </c>
      <c r="C37" s="107"/>
      <c r="D37" s="22"/>
      <c r="E37" s="22"/>
      <c r="F37" s="22"/>
      <c r="G37" s="22"/>
      <c r="H37" s="62"/>
      <c r="I37" s="22"/>
      <c r="J37" s="22"/>
      <c r="K37" s="22"/>
      <c r="L37" s="22"/>
      <c r="M37" s="22"/>
      <c r="N37" s="27"/>
      <c r="O37" s="2"/>
    </row>
    <row r="38" spans="1:15" outlineLevel="1" x14ac:dyDescent="0.3">
      <c r="A38" s="96"/>
      <c r="B38" s="64">
        <f>SUM([3]B!E102:F130)/4</f>
        <v>2</v>
      </c>
      <c r="C38" s="107"/>
      <c r="D38" s="22"/>
      <c r="E38" s="22"/>
      <c r="F38" s="22"/>
      <c r="G38" s="22"/>
      <c r="H38" s="62"/>
      <c r="I38" s="22"/>
      <c r="J38" s="22"/>
      <c r="K38" s="22"/>
      <c r="L38" s="22"/>
      <c r="M38" s="22"/>
      <c r="N38" s="27"/>
      <c r="O38" s="2"/>
    </row>
    <row r="39" spans="1:15" outlineLevel="1" x14ac:dyDescent="0.3">
      <c r="A39" s="96"/>
      <c r="B39" s="40"/>
      <c r="C39" s="107"/>
      <c r="D39" s="22"/>
      <c r="E39" s="22"/>
      <c r="F39" s="22"/>
      <c r="G39" s="22"/>
      <c r="H39" s="62"/>
      <c r="I39" s="22"/>
      <c r="J39" s="22"/>
      <c r="K39" s="22"/>
      <c r="L39" s="22"/>
      <c r="M39" s="22"/>
      <c r="N39" s="27"/>
      <c r="O39" s="2"/>
    </row>
    <row r="40" spans="1:15" outlineLevel="1" x14ac:dyDescent="0.3">
      <c r="A40" s="96"/>
      <c r="B40" s="35"/>
      <c r="C40" s="107"/>
      <c r="D40" s="22"/>
      <c r="E40" s="22"/>
      <c r="F40" s="22"/>
      <c r="G40" s="22"/>
      <c r="H40" s="62"/>
      <c r="I40" s="22"/>
      <c r="J40" s="22"/>
      <c r="K40" s="22"/>
      <c r="L40" s="22"/>
      <c r="M40" s="22"/>
      <c r="N40" s="27"/>
      <c r="O40" s="2"/>
    </row>
    <row r="41" spans="1:15" outlineLevel="1" x14ac:dyDescent="0.3">
      <c r="A41" s="96"/>
      <c r="B41" s="67"/>
      <c r="C41" s="107"/>
      <c r="D41" s="22"/>
      <c r="E41" s="22"/>
      <c r="F41" s="22"/>
      <c r="G41" s="22"/>
      <c r="H41" s="62"/>
      <c r="I41" s="22"/>
      <c r="J41" s="22"/>
      <c r="K41" s="22"/>
      <c r="L41" s="22"/>
      <c r="M41" s="22"/>
      <c r="N41" s="27"/>
      <c r="O41" s="2"/>
    </row>
    <row r="42" spans="1:15" outlineLevel="1" x14ac:dyDescent="0.3">
      <c r="A42" s="96"/>
      <c r="B42" s="35"/>
      <c r="C42" s="107"/>
      <c r="D42" s="22"/>
      <c r="E42" s="22"/>
      <c r="F42" s="22"/>
      <c r="G42" s="22"/>
      <c r="H42" s="62"/>
      <c r="I42" s="22"/>
      <c r="J42" s="22"/>
      <c r="K42" s="22"/>
      <c r="L42" s="22"/>
      <c r="M42" s="22"/>
      <c r="N42" s="27"/>
      <c r="O42" s="2"/>
    </row>
    <row r="43" spans="1:15" outlineLevel="1" x14ac:dyDescent="0.3">
      <c r="A43" s="98"/>
      <c r="B43" s="36"/>
      <c r="C43" s="109"/>
      <c r="D43" s="22"/>
      <c r="E43" s="22"/>
      <c r="F43" s="22"/>
      <c r="G43" s="22"/>
      <c r="H43" s="62"/>
      <c r="I43" s="22"/>
      <c r="J43" s="22"/>
      <c r="K43" s="22"/>
      <c r="L43" s="22"/>
      <c r="M43" s="22"/>
      <c r="N43" s="27"/>
      <c r="O43" s="2"/>
    </row>
    <row r="44" spans="1:15" x14ac:dyDescent="0.3">
      <c r="A44" s="13"/>
      <c r="B44" s="13"/>
      <c r="C44" s="13"/>
      <c r="D44" s="13"/>
      <c r="E44" s="13"/>
      <c r="F44" s="13"/>
      <c r="G44" s="13"/>
      <c r="H44" s="65"/>
      <c r="I44" s="13"/>
      <c r="J44" s="13"/>
      <c r="K44" s="13"/>
      <c r="L44" s="13"/>
      <c r="M44" s="13"/>
      <c r="N44" s="13"/>
      <c r="O44" s="2"/>
    </row>
    <row r="45" spans="1:15" x14ac:dyDescent="0.3">
      <c r="A45" s="114" t="str">
        <f>'[2]Aree di rischio per processi'!A22</f>
        <v>B.04 Requisiti di aggiudicazione</v>
      </c>
      <c r="B45" s="115"/>
      <c r="C45" s="115"/>
      <c r="D45" s="115"/>
      <c r="E45" s="59"/>
      <c r="F45" s="10"/>
      <c r="G45" s="11" t="str">
        <f>IF(B48=0,"--",IF(C48&lt;10,"Basso",IF(C48&lt;18,"Medio",IF(C48&lt;25.1,"Alto",""))))</f>
        <v>Basso</v>
      </c>
      <c r="H45" s="60">
        <f>C48</f>
        <v>1.375</v>
      </c>
      <c r="I45" s="38"/>
      <c r="J45" s="13"/>
      <c r="K45" s="13"/>
      <c r="L45" s="13"/>
      <c r="M45" s="13"/>
      <c r="N45" s="13"/>
      <c r="O45" s="2"/>
    </row>
    <row r="46" spans="1:15" ht="52.8" outlineLevel="1" x14ac:dyDescent="0.3">
      <c r="A46" s="95" t="str">
        <f>A45</f>
        <v>B.04 Requisiti di aggiudicazione</v>
      </c>
      <c r="B46" s="99" t="s">
        <v>2</v>
      </c>
      <c r="C46" s="100"/>
      <c r="D46" s="15" t="s">
        <v>3</v>
      </c>
      <c r="E46" s="16" t="s">
        <v>4</v>
      </c>
      <c r="F46" s="15" t="s">
        <v>5</v>
      </c>
      <c r="G46" s="17" t="s">
        <v>6</v>
      </c>
      <c r="H46" s="103" t="s">
        <v>7</v>
      </c>
      <c r="I46" s="116"/>
      <c r="J46" s="104" t="s">
        <v>8</v>
      </c>
      <c r="K46" s="116"/>
      <c r="L46" s="117" t="s">
        <v>9</v>
      </c>
      <c r="M46" s="117" t="s">
        <v>10</v>
      </c>
      <c r="N46" s="116" t="s">
        <v>11</v>
      </c>
      <c r="O46" s="2"/>
    </row>
    <row r="47" spans="1:15" outlineLevel="1" x14ac:dyDescent="0.3">
      <c r="A47" s="96"/>
      <c r="B47" s="101"/>
      <c r="C47" s="102"/>
      <c r="D47" s="19" t="s">
        <v>12</v>
      </c>
      <c r="E47" s="19" t="s">
        <v>13</v>
      </c>
      <c r="F47" s="19" t="s">
        <v>14</v>
      </c>
      <c r="G47" s="19" t="s">
        <v>13</v>
      </c>
      <c r="H47" s="61" t="s">
        <v>15</v>
      </c>
      <c r="I47" s="20" t="s">
        <v>16</v>
      </c>
      <c r="J47" s="20" t="s">
        <v>15</v>
      </c>
      <c r="K47" s="20" t="s">
        <v>16</v>
      </c>
      <c r="L47" s="103"/>
      <c r="M47" s="103"/>
      <c r="N47" s="116"/>
      <c r="O47" s="2"/>
    </row>
    <row r="48" spans="1:15" ht="43.2" outlineLevel="1" x14ac:dyDescent="0.3">
      <c r="A48" s="96"/>
      <c r="B48" s="21" t="s">
        <v>17</v>
      </c>
      <c r="C48" s="106">
        <f>B49*B52</f>
        <v>1.375</v>
      </c>
      <c r="D48" s="22"/>
      <c r="E48" s="22" t="s">
        <v>85</v>
      </c>
      <c r="F48" s="22" t="str">
        <f>VLOOKUP(E48,'[3]Catalogo rischi'!$A$34:$B$67,2,FALSE)</f>
        <v>CR.2 Assenza di adeguati livelli di trasparenza</v>
      </c>
      <c r="G48" s="22" t="s">
        <v>29</v>
      </c>
      <c r="H48" s="79" t="s">
        <v>45</v>
      </c>
      <c r="I48" s="22"/>
      <c r="J48" s="22"/>
      <c r="K48" s="22"/>
      <c r="L48" s="77" t="s">
        <v>80</v>
      </c>
      <c r="M48" s="22" t="s">
        <v>25</v>
      </c>
      <c r="N48" s="27" t="s">
        <v>82</v>
      </c>
      <c r="O48" s="2"/>
    </row>
    <row r="49" spans="1:15" outlineLevel="1" x14ac:dyDescent="0.3">
      <c r="A49" s="96"/>
      <c r="B49" s="28">
        <f>SUM([3]B!B116:B157)/6</f>
        <v>1.8333333333333333</v>
      </c>
      <c r="C49" s="107"/>
      <c r="D49" s="22"/>
      <c r="E49" s="22"/>
      <c r="F49" s="22"/>
      <c r="G49" s="22"/>
      <c r="H49" s="62"/>
      <c r="I49" s="22"/>
      <c r="J49" s="22"/>
      <c r="K49" s="22"/>
      <c r="L49" s="22"/>
      <c r="M49" s="22"/>
      <c r="N49" s="27"/>
      <c r="O49" s="2"/>
    </row>
    <row r="50" spans="1:15" outlineLevel="1" x14ac:dyDescent="0.3">
      <c r="A50" s="96"/>
      <c r="B50" s="40"/>
      <c r="C50" s="107"/>
      <c r="D50" s="22"/>
      <c r="E50" s="22"/>
      <c r="F50" s="22"/>
      <c r="G50" s="22"/>
      <c r="H50" s="62"/>
      <c r="I50" s="22"/>
      <c r="J50" s="22"/>
      <c r="K50" s="22"/>
      <c r="L50" s="22"/>
      <c r="M50" s="22"/>
      <c r="N50" s="27"/>
      <c r="O50" s="2"/>
    </row>
    <row r="51" spans="1:15" outlineLevel="1" x14ac:dyDescent="0.3">
      <c r="A51" s="96"/>
      <c r="B51" s="40" t="s">
        <v>33</v>
      </c>
      <c r="C51" s="107"/>
      <c r="D51" s="22"/>
      <c r="E51" s="22"/>
      <c r="F51" s="22"/>
      <c r="G51" s="22"/>
      <c r="H51" s="62"/>
      <c r="I51" s="22"/>
      <c r="J51" s="22"/>
      <c r="K51" s="22"/>
      <c r="L51" s="22"/>
      <c r="M51" s="22"/>
      <c r="N51" s="27"/>
      <c r="O51" s="2"/>
    </row>
    <row r="52" spans="1:15" outlineLevel="1" x14ac:dyDescent="0.3">
      <c r="A52" s="96"/>
      <c r="B52" s="64">
        <f>SUM([3]B!E116:F144)/4</f>
        <v>0.75</v>
      </c>
      <c r="C52" s="107"/>
      <c r="D52" s="22"/>
      <c r="E52" s="22"/>
      <c r="F52" s="22"/>
      <c r="G52" s="22"/>
      <c r="H52" s="62"/>
      <c r="I52" s="22"/>
      <c r="J52" s="22"/>
      <c r="K52" s="22"/>
      <c r="L52" s="22"/>
      <c r="M52" s="22"/>
      <c r="N52" s="27"/>
      <c r="O52" s="2"/>
    </row>
    <row r="53" spans="1:15" outlineLevel="1" x14ac:dyDescent="0.3">
      <c r="A53" s="96"/>
      <c r="B53" s="40"/>
      <c r="C53" s="107"/>
      <c r="D53" s="22"/>
      <c r="E53" s="22"/>
      <c r="F53" s="22"/>
      <c r="G53" s="22"/>
      <c r="H53" s="62"/>
      <c r="I53" s="22"/>
      <c r="J53" s="22"/>
      <c r="K53" s="22"/>
      <c r="L53" s="22"/>
      <c r="M53" s="22"/>
      <c r="N53" s="27"/>
      <c r="O53" s="2"/>
    </row>
    <row r="54" spans="1:15" outlineLevel="1" x14ac:dyDescent="0.3">
      <c r="A54" s="96"/>
      <c r="B54" s="35"/>
      <c r="C54" s="107"/>
      <c r="D54" s="22"/>
      <c r="E54" s="22"/>
      <c r="F54" s="22"/>
      <c r="G54" s="22"/>
      <c r="H54" s="62"/>
      <c r="I54" s="22"/>
      <c r="J54" s="22"/>
      <c r="K54" s="22"/>
      <c r="L54" s="22"/>
      <c r="M54" s="22"/>
      <c r="N54" s="27"/>
      <c r="O54" s="2"/>
    </row>
    <row r="55" spans="1:15" outlineLevel="1" x14ac:dyDescent="0.3">
      <c r="A55" s="96"/>
      <c r="B55" s="67"/>
      <c r="C55" s="107"/>
      <c r="D55" s="22"/>
      <c r="E55" s="22"/>
      <c r="F55" s="22"/>
      <c r="G55" s="22"/>
      <c r="H55" s="62"/>
      <c r="I55" s="22"/>
      <c r="J55" s="22"/>
      <c r="K55" s="22"/>
      <c r="L55" s="22"/>
      <c r="M55" s="22"/>
      <c r="N55" s="27"/>
      <c r="O55" s="2"/>
    </row>
    <row r="56" spans="1:15" outlineLevel="1" x14ac:dyDescent="0.3">
      <c r="A56" s="96"/>
      <c r="B56" s="35"/>
      <c r="C56" s="107"/>
      <c r="D56" s="22"/>
      <c r="E56" s="22"/>
      <c r="F56" s="22"/>
      <c r="G56" s="22"/>
      <c r="H56" s="62"/>
      <c r="I56" s="22"/>
      <c r="J56" s="22"/>
      <c r="K56" s="22"/>
      <c r="L56" s="22"/>
      <c r="M56" s="22"/>
      <c r="N56" s="27"/>
      <c r="O56" s="2"/>
    </row>
    <row r="57" spans="1:15" outlineLevel="1" x14ac:dyDescent="0.3">
      <c r="A57" s="98"/>
      <c r="B57" s="36"/>
      <c r="C57" s="109"/>
      <c r="D57" s="22"/>
      <c r="E57" s="22"/>
      <c r="F57" s="22"/>
      <c r="G57" s="22"/>
      <c r="H57" s="62"/>
      <c r="I57" s="22"/>
      <c r="J57" s="22"/>
      <c r="K57" s="22"/>
      <c r="L57" s="22"/>
      <c r="M57" s="22"/>
      <c r="N57" s="27"/>
      <c r="O57" s="2"/>
    </row>
    <row r="58" spans="1:15" x14ac:dyDescent="0.3">
      <c r="A58" s="13"/>
      <c r="B58" s="13"/>
      <c r="C58" s="13"/>
      <c r="D58" s="13"/>
      <c r="E58" s="13"/>
      <c r="F58" s="13"/>
      <c r="G58" s="13"/>
      <c r="H58" s="65"/>
      <c r="I58" s="13"/>
      <c r="J58" s="13"/>
      <c r="K58" s="13"/>
      <c r="L58" s="13"/>
      <c r="M58" s="13"/>
      <c r="N58" s="13"/>
      <c r="O58" s="2"/>
    </row>
    <row r="59" spans="1:15" x14ac:dyDescent="0.3">
      <c r="A59" s="114" t="str">
        <f>'[2]Aree di rischio per processi'!A23</f>
        <v xml:space="preserve">B.05 Valutazione delle offerte </v>
      </c>
      <c r="B59" s="115"/>
      <c r="C59" s="115"/>
      <c r="D59" s="10"/>
      <c r="E59" s="59"/>
      <c r="F59" s="10"/>
      <c r="G59" s="11" t="str">
        <f>IF(B62=0,"--",IF(C62&lt;10,"Basso",IF(C62&lt;18,"Medio",IF(C62&lt;25.1,"Alto",""))))</f>
        <v>Basso</v>
      </c>
      <c r="H59" s="60">
        <f>C62</f>
        <v>5.333333333333333</v>
      </c>
      <c r="I59" s="38"/>
      <c r="J59" s="13"/>
      <c r="K59" s="13"/>
      <c r="L59" s="13"/>
      <c r="M59" s="13"/>
      <c r="N59" s="13"/>
      <c r="O59" s="2"/>
    </row>
    <row r="60" spans="1:15" ht="52.8" outlineLevel="1" x14ac:dyDescent="0.3">
      <c r="A60" s="95" t="str">
        <f>A59</f>
        <v xml:space="preserve">B.05 Valutazione delle offerte </v>
      </c>
      <c r="B60" s="99" t="s">
        <v>2</v>
      </c>
      <c r="C60" s="100"/>
      <c r="D60" s="15" t="s">
        <v>3</v>
      </c>
      <c r="E60" s="16" t="s">
        <v>4</v>
      </c>
      <c r="F60" s="15" t="s">
        <v>5</v>
      </c>
      <c r="G60" s="17" t="s">
        <v>6</v>
      </c>
      <c r="H60" s="103" t="s">
        <v>7</v>
      </c>
      <c r="I60" s="116"/>
      <c r="J60" s="104" t="s">
        <v>8</v>
      </c>
      <c r="K60" s="116"/>
      <c r="L60" s="117" t="s">
        <v>9</v>
      </c>
      <c r="M60" s="117" t="s">
        <v>10</v>
      </c>
      <c r="N60" s="116" t="s">
        <v>11</v>
      </c>
      <c r="O60" s="2"/>
    </row>
    <row r="61" spans="1:15" outlineLevel="1" x14ac:dyDescent="0.3">
      <c r="A61" s="96"/>
      <c r="B61" s="101"/>
      <c r="C61" s="102"/>
      <c r="D61" s="19" t="s">
        <v>12</v>
      </c>
      <c r="E61" s="19" t="s">
        <v>13</v>
      </c>
      <c r="F61" s="19" t="s">
        <v>14</v>
      </c>
      <c r="G61" s="19" t="s">
        <v>13</v>
      </c>
      <c r="H61" s="61" t="s">
        <v>15</v>
      </c>
      <c r="I61" s="20" t="s">
        <v>16</v>
      </c>
      <c r="J61" s="20" t="s">
        <v>15</v>
      </c>
      <c r="K61" s="20" t="s">
        <v>16</v>
      </c>
      <c r="L61" s="103"/>
      <c r="M61" s="103"/>
      <c r="N61" s="116"/>
      <c r="O61" s="2"/>
    </row>
    <row r="62" spans="1:15" ht="28.8" outlineLevel="1" x14ac:dyDescent="0.3">
      <c r="A62" s="96"/>
      <c r="B62" s="21" t="s">
        <v>17</v>
      </c>
      <c r="C62" s="106">
        <f>B63*B66</f>
        <v>5.333333333333333</v>
      </c>
      <c r="D62" s="22"/>
      <c r="E62" s="22" t="str">
        <f>'[3]Catalogo rischi'!A54</f>
        <v>RB.21 formulazione di criteri di valutazione non adeguatamente e chiaramente definiti</v>
      </c>
      <c r="F62" s="22" t="str">
        <f>VLOOKUP(E62,'[3]Catalogo rischi'!$A$34:$B$67,2,FALSE)</f>
        <v>CR.2 Assenza di adeguati livelli di trasparenza</v>
      </c>
      <c r="G62" s="22" t="s">
        <v>29</v>
      </c>
      <c r="H62" s="79" t="s">
        <v>21</v>
      </c>
      <c r="I62" s="22"/>
      <c r="J62" s="22"/>
      <c r="K62" s="22"/>
      <c r="L62" s="77" t="s">
        <v>80</v>
      </c>
      <c r="M62" s="22" t="s">
        <v>25</v>
      </c>
      <c r="N62" s="27" t="s">
        <v>82</v>
      </c>
      <c r="O62" s="2"/>
    </row>
    <row r="63" spans="1:15" outlineLevel="1" x14ac:dyDescent="0.3">
      <c r="A63" s="96"/>
      <c r="B63" s="28">
        <f>SUM([3]B!B199:B240)/6</f>
        <v>2.6666666666666665</v>
      </c>
      <c r="C63" s="107"/>
      <c r="D63" s="22"/>
      <c r="E63" s="22"/>
      <c r="F63" s="22"/>
      <c r="G63" s="22"/>
      <c r="H63" s="62"/>
      <c r="I63" s="22"/>
      <c r="J63" s="22"/>
      <c r="K63" s="22"/>
      <c r="L63" s="22"/>
      <c r="M63" s="22"/>
      <c r="N63" s="27"/>
      <c r="O63" s="2"/>
    </row>
    <row r="64" spans="1:15" outlineLevel="1" x14ac:dyDescent="0.3">
      <c r="A64" s="96"/>
      <c r="B64" s="40"/>
      <c r="C64" s="107"/>
      <c r="D64" s="22"/>
      <c r="E64" s="22"/>
      <c r="F64" s="22"/>
      <c r="G64" s="22"/>
      <c r="H64" s="62"/>
      <c r="I64" s="22"/>
      <c r="J64" s="22"/>
      <c r="K64" s="22"/>
      <c r="L64" s="22"/>
      <c r="M64" s="22"/>
      <c r="N64" s="27"/>
      <c r="O64" s="2"/>
    </row>
    <row r="65" spans="1:15" outlineLevel="1" x14ac:dyDescent="0.3">
      <c r="A65" s="96"/>
      <c r="B65" s="40" t="s">
        <v>33</v>
      </c>
      <c r="C65" s="107"/>
      <c r="D65" s="22"/>
      <c r="E65" s="22"/>
      <c r="F65" s="22"/>
      <c r="G65" s="22"/>
      <c r="H65" s="62"/>
      <c r="I65" s="22"/>
      <c r="J65" s="22"/>
      <c r="K65" s="22"/>
      <c r="L65" s="22"/>
      <c r="M65" s="22"/>
      <c r="N65" s="27"/>
      <c r="O65" s="2"/>
    </row>
    <row r="66" spans="1:15" outlineLevel="1" x14ac:dyDescent="0.3">
      <c r="A66" s="96"/>
      <c r="B66" s="64">
        <f>SUM([3]B!E199:E227)/4</f>
        <v>2</v>
      </c>
      <c r="C66" s="107"/>
      <c r="D66" s="22"/>
      <c r="E66" s="22"/>
      <c r="F66" s="22"/>
      <c r="G66" s="22"/>
      <c r="H66" s="62"/>
      <c r="I66" s="22"/>
      <c r="J66" s="22"/>
      <c r="K66" s="22"/>
      <c r="L66" s="22"/>
      <c r="M66" s="22"/>
      <c r="N66" s="27"/>
      <c r="O66" s="2"/>
    </row>
    <row r="67" spans="1:15" outlineLevel="1" x14ac:dyDescent="0.3">
      <c r="A67" s="96"/>
      <c r="B67" s="40"/>
      <c r="C67" s="107"/>
      <c r="D67" s="22"/>
      <c r="E67" s="22"/>
      <c r="F67" s="22"/>
      <c r="G67" s="22"/>
      <c r="H67" s="62"/>
      <c r="I67" s="22"/>
      <c r="J67" s="22"/>
      <c r="K67" s="22"/>
      <c r="L67" s="22"/>
      <c r="M67" s="22"/>
      <c r="N67" s="27"/>
      <c r="O67" s="2"/>
    </row>
    <row r="68" spans="1:15" outlineLevel="1" x14ac:dyDescent="0.3">
      <c r="A68" s="96"/>
      <c r="B68" s="35"/>
      <c r="C68" s="107"/>
      <c r="D68" s="22"/>
      <c r="E68" s="22"/>
      <c r="F68" s="22"/>
      <c r="G68" s="22"/>
      <c r="H68" s="62"/>
      <c r="I68" s="22"/>
      <c r="J68" s="22"/>
      <c r="K68" s="22"/>
      <c r="L68" s="22"/>
      <c r="M68" s="22"/>
      <c r="N68" s="27"/>
      <c r="O68" s="2"/>
    </row>
    <row r="69" spans="1:15" outlineLevel="1" x14ac:dyDescent="0.3">
      <c r="A69" s="96"/>
      <c r="B69" s="67"/>
      <c r="C69" s="107"/>
      <c r="D69" s="22"/>
      <c r="E69" s="22"/>
      <c r="F69" s="22"/>
      <c r="G69" s="22"/>
      <c r="H69" s="62"/>
      <c r="I69" s="22"/>
      <c r="J69" s="22"/>
      <c r="K69" s="22"/>
      <c r="L69" s="22"/>
      <c r="M69" s="22"/>
      <c r="N69" s="27"/>
      <c r="O69" s="2"/>
    </row>
    <row r="70" spans="1:15" outlineLevel="1" x14ac:dyDescent="0.3">
      <c r="A70" s="96"/>
      <c r="B70" s="35"/>
      <c r="C70" s="107"/>
      <c r="D70" s="22"/>
      <c r="E70" s="22"/>
      <c r="F70" s="22"/>
      <c r="G70" s="22"/>
      <c r="H70" s="62"/>
      <c r="I70" s="22"/>
      <c r="J70" s="22"/>
      <c r="K70" s="22"/>
      <c r="L70" s="22"/>
      <c r="M70" s="22"/>
      <c r="N70" s="27"/>
      <c r="O70" s="2"/>
    </row>
    <row r="71" spans="1:15" outlineLevel="1" x14ac:dyDescent="0.3">
      <c r="A71" s="98"/>
      <c r="B71" s="36"/>
      <c r="C71" s="109"/>
      <c r="D71" s="22"/>
      <c r="E71" s="22"/>
      <c r="F71" s="22"/>
      <c r="G71" s="22"/>
      <c r="H71" s="62"/>
      <c r="I71" s="22"/>
      <c r="J71" s="22"/>
      <c r="K71" s="22"/>
      <c r="L71" s="22"/>
      <c r="M71" s="22"/>
      <c r="N71" s="27"/>
      <c r="O71" s="2"/>
    </row>
    <row r="72" spans="1:15" x14ac:dyDescent="0.3">
      <c r="A72" s="13"/>
      <c r="B72" s="13"/>
      <c r="C72" s="13"/>
      <c r="D72" s="13"/>
      <c r="E72" s="13"/>
      <c r="F72" s="13"/>
      <c r="G72" s="13"/>
      <c r="H72" s="65"/>
      <c r="I72" s="13"/>
      <c r="J72" s="13"/>
      <c r="K72" s="13"/>
      <c r="L72" s="13"/>
      <c r="M72" s="13"/>
      <c r="N72" s="13"/>
      <c r="O72" s="2"/>
    </row>
    <row r="73" spans="1:15" x14ac:dyDescent="0.3">
      <c r="A73" s="114" t="str">
        <f>'[2]Aree di rischio per processi'!A24</f>
        <v xml:space="preserve">B.06 Verifica dell’eventuale anomalia delle offerte </v>
      </c>
      <c r="B73" s="115"/>
      <c r="C73" s="115"/>
      <c r="D73" s="115"/>
      <c r="E73" s="59"/>
      <c r="F73" s="10"/>
      <c r="G73" s="11" t="str">
        <f>IF(B76=0,"--",IF(C76&lt;10,"Basso",IF(C76&lt;18,"Medio",IF(C76&lt;25.1,"Alto",""))))</f>
        <v>Basso</v>
      </c>
      <c r="H73" s="68">
        <f>C76</f>
        <v>9.3333333333333321</v>
      </c>
      <c r="I73" s="38"/>
      <c r="J73" s="13"/>
      <c r="K73" s="13"/>
      <c r="L73" s="13"/>
      <c r="M73" s="13"/>
      <c r="N73" s="13"/>
      <c r="O73" s="2"/>
    </row>
    <row r="74" spans="1:15" ht="52.8" outlineLevel="1" x14ac:dyDescent="0.3">
      <c r="A74" s="95" t="str">
        <f>A73</f>
        <v xml:space="preserve">B.06 Verifica dell’eventuale anomalia delle offerte </v>
      </c>
      <c r="B74" s="99" t="s">
        <v>2</v>
      </c>
      <c r="C74" s="100"/>
      <c r="D74" s="15" t="s">
        <v>3</v>
      </c>
      <c r="E74" s="16" t="s">
        <v>4</v>
      </c>
      <c r="F74" s="15" t="s">
        <v>5</v>
      </c>
      <c r="G74" s="17" t="s">
        <v>6</v>
      </c>
      <c r="H74" s="103" t="s">
        <v>7</v>
      </c>
      <c r="I74" s="116"/>
      <c r="J74" s="104" t="s">
        <v>8</v>
      </c>
      <c r="K74" s="116"/>
      <c r="L74" s="117" t="s">
        <v>9</v>
      </c>
      <c r="M74" s="117" t="s">
        <v>10</v>
      </c>
      <c r="N74" s="116" t="s">
        <v>11</v>
      </c>
      <c r="O74" s="2"/>
    </row>
    <row r="75" spans="1:15" outlineLevel="1" x14ac:dyDescent="0.3">
      <c r="A75" s="96"/>
      <c r="B75" s="101"/>
      <c r="C75" s="102"/>
      <c r="D75" s="19" t="s">
        <v>12</v>
      </c>
      <c r="E75" s="19" t="s">
        <v>13</v>
      </c>
      <c r="F75" s="19" t="s">
        <v>14</v>
      </c>
      <c r="G75" s="19" t="s">
        <v>13</v>
      </c>
      <c r="H75" s="61" t="s">
        <v>15</v>
      </c>
      <c r="I75" s="20" t="s">
        <v>16</v>
      </c>
      <c r="J75" s="20" t="s">
        <v>15</v>
      </c>
      <c r="K75" s="20" t="s">
        <v>16</v>
      </c>
      <c r="L75" s="103"/>
      <c r="M75" s="103"/>
      <c r="N75" s="116"/>
      <c r="O75" s="2"/>
    </row>
    <row r="76" spans="1:15" ht="93" customHeight="1" outlineLevel="1" x14ac:dyDescent="0.3">
      <c r="A76" s="96"/>
      <c r="B76" s="21" t="s">
        <v>17</v>
      </c>
      <c r="C76" s="106">
        <f>B77*B80</f>
        <v>9.3333333333333321</v>
      </c>
      <c r="D76" s="22"/>
      <c r="E76" s="22" t="s">
        <v>86</v>
      </c>
      <c r="F76" s="22" t="str">
        <f>VLOOKUP(E76,'[2]Catalogo rischi'!$A$34:$B$71,2,FALSE)</f>
        <v>CR.5 Elusione delle procedure di svolgimento dell'attività e di controllo</v>
      </c>
      <c r="G76" s="22" t="s">
        <v>29</v>
      </c>
      <c r="H76" s="78" t="s">
        <v>48</v>
      </c>
      <c r="I76" s="22"/>
      <c r="J76" s="22"/>
      <c r="K76" s="22"/>
      <c r="L76" s="81" t="s">
        <v>80</v>
      </c>
      <c r="M76" s="22" t="s">
        <v>25</v>
      </c>
      <c r="N76" s="27" t="s">
        <v>82</v>
      </c>
      <c r="O76" s="2"/>
    </row>
    <row r="77" spans="1:15" outlineLevel="1" x14ac:dyDescent="0.3">
      <c r="A77" s="96"/>
      <c r="B77" s="28">
        <f>SUM([3]B!B247:B288)/6</f>
        <v>2.6666666666666665</v>
      </c>
      <c r="C77" s="107"/>
      <c r="D77" s="27"/>
      <c r="E77" s="27"/>
      <c r="F77" s="27"/>
      <c r="G77" s="27"/>
      <c r="H77" s="23"/>
      <c r="I77" s="27"/>
      <c r="J77" s="27"/>
      <c r="K77" s="27"/>
      <c r="L77" s="22"/>
      <c r="M77" s="22"/>
      <c r="N77" s="27"/>
      <c r="O77" s="2"/>
    </row>
    <row r="78" spans="1:15" outlineLevel="1" x14ac:dyDescent="0.3">
      <c r="A78" s="96"/>
      <c r="B78" s="40"/>
      <c r="C78" s="107"/>
      <c r="D78" s="22"/>
      <c r="E78" s="22"/>
      <c r="F78" s="22"/>
      <c r="G78" s="22"/>
      <c r="H78" s="62"/>
      <c r="I78" s="22"/>
      <c r="J78" s="22"/>
      <c r="K78" s="22"/>
      <c r="L78" s="22"/>
      <c r="M78" s="22"/>
      <c r="N78" s="27"/>
      <c r="O78" s="2"/>
    </row>
    <row r="79" spans="1:15" outlineLevel="1" x14ac:dyDescent="0.3">
      <c r="A79" s="96"/>
      <c r="B79" s="40" t="s">
        <v>33</v>
      </c>
      <c r="C79" s="107"/>
      <c r="D79" s="22"/>
      <c r="E79" s="22"/>
      <c r="F79" s="22"/>
      <c r="G79" s="22"/>
      <c r="H79" s="62"/>
      <c r="I79" s="22"/>
      <c r="J79" s="22"/>
      <c r="K79" s="22"/>
      <c r="L79" s="22"/>
      <c r="M79" s="22"/>
      <c r="N79" s="27"/>
      <c r="O79" s="2"/>
    </row>
    <row r="80" spans="1:15" outlineLevel="1" x14ac:dyDescent="0.3">
      <c r="A80" s="96"/>
      <c r="B80" s="64">
        <f>SUM([3]B!E247:E275)/4</f>
        <v>3.5</v>
      </c>
      <c r="C80" s="107"/>
      <c r="D80" s="22"/>
      <c r="E80" s="22"/>
      <c r="F80" s="22"/>
      <c r="G80" s="22"/>
      <c r="H80" s="62"/>
      <c r="I80" s="22"/>
      <c r="J80" s="22"/>
      <c r="K80" s="22"/>
      <c r="L80" s="22"/>
      <c r="M80" s="22"/>
      <c r="N80" s="27"/>
      <c r="O80" s="2"/>
    </row>
    <row r="81" spans="1:15" outlineLevel="1" x14ac:dyDescent="0.3">
      <c r="A81" s="96"/>
      <c r="B81" s="40"/>
      <c r="C81" s="107"/>
      <c r="D81" s="22"/>
      <c r="E81" s="22"/>
      <c r="F81" s="22"/>
      <c r="G81" s="22"/>
      <c r="H81" s="62"/>
      <c r="I81" s="22"/>
      <c r="J81" s="22"/>
      <c r="K81" s="22"/>
      <c r="L81" s="22"/>
      <c r="M81" s="22"/>
      <c r="N81" s="27"/>
      <c r="O81" s="2"/>
    </row>
    <row r="82" spans="1:15" outlineLevel="1" x14ac:dyDescent="0.3">
      <c r="A82" s="96"/>
      <c r="B82" s="35"/>
      <c r="C82" s="107"/>
      <c r="D82" s="22"/>
      <c r="E82" s="22"/>
      <c r="F82" s="22"/>
      <c r="G82" s="22"/>
      <c r="H82" s="62"/>
      <c r="I82" s="22"/>
      <c r="J82" s="22"/>
      <c r="K82" s="22"/>
      <c r="L82" s="22"/>
      <c r="M82" s="22"/>
      <c r="N82" s="27"/>
      <c r="O82" s="2"/>
    </row>
    <row r="83" spans="1:15" outlineLevel="1" x14ac:dyDescent="0.3">
      <c r="A83" s="96"/>
      <c r="B83" s="67"/>
      <c r="C83" s="107"/>
      <c r="D83" s="22"/>
      <c r="E83" s="22"/>
      <c r="F83" s="22"/>
      <c r="G83" s="22"/>
      <c r="H83" s="62"/>
      <c r="I83" s="22"/>
      <c r="J83" s="22"/>
      <c r="K83" s="22"/>
      <c r="L83" s="22"/>
      <c r="M83" s="22"/>
      <c r="N83" s="27"/>
      <c r="O83" s="2"/>
    </row>
    <row r="84" spans="1:15" outlineLevel="1" x14ac:dyDescent="0.3">
      <c r="A84" s="96"/>
      <c r="B84" s="35"/>
      <c r="C84" s="107"/>
      <c r="D84" s="22"/>
      <c r="E84" s="22"/>
      <c r="F84" s="22"/>
      <c r="G84" s="22"/>
      <c r="H84" s="62"/>
      <c r="I84" s="22"/>
      <c r="J84" s="22"/>
      <c r="K84" s="22"/>
      <c r="L84" s="22"/>
      <c r="M84" s="22"/>
      <c r="N84" s="27"/>
      <c r="O84" s="2"/>
    </row>
    <row r="85" spans="1:15" outlineLevel="1" x14ac:dyDescent="0.3">
      <c r="A85" s="98"/>
      <c r="B85" s="36"/>
      <c r="C85" s="109"/>
      <c r="D85" s="22"/>
      <c r="E85" s="22"/>
      <c r="F85" s="22"/>
      <c r="G85" s="22"/>
      <c r="H85" s="62"/>
      <c r="I85" s="22"/>
      <c r="J85" s="22"/>
      <c r="K85" s="22"/>
      <c r="L85" s="22"/>
      <c r="M85" s="22"/>
      <c r="N85" s="27"/>
      <c r="O85" s="2"/>
    </row>
    <row r="86" spans="1:15" x14ac:dyDescent="0.3">
      <c r="A86" s="13"/>
      <c r="B86" s="13"/>
      <c r="C86" s="13"/>
      <c r="D86" s="13"/>
      <c r="E86" s="13"/>
      <c r="F86" s="13"/>
      <c r="G86" s="13"/>
      <c r="H86" s="65"/>
      <c r="I86" s="13"/>
      <c r="J86" s="13"/>
      <c r="K86" s="13"/>
      <c r="L86" s="13"/>
      <c r="M86" s="13"/>
      <c r="N86" s="13"/>
      <c r="O86" s="2"/>
    </row>
    <row r="87" spans="1:15" x14ac:dyDescent="0.3">
      <c r="A87" s="114" t="str">
        <f>'[2]Aree di rischio per processi'!A25</f>
        <v>B.07 Procedure negoziate</v>
      </c>
      <c r="B87" s="115"/>
      <c r="C87" s="115"/>
      <c r="D87" s="115"/>
      <c r="E87" s="59"/>
      <c r="F87" s="10"/>
      <c r="G87" s="11" t="str">
        <f>IF(B90=0,"--",IF(C90&lt;10,"Basso",IF(C90&lt;18,"Medio",IF(C90&lt;25.1,"Alto",""))))</f>
        <v>Basso</v>
      </c>
      <c r="H87" s="68">
        <f>C90</f>
        <v>5.333333333333333</v>
      </c>
      <c r="I87" s="38"/>
      <c r="J87" s="13"/>
      <c r="K87" s="13"/>
      <c r="L87" s="13"/>
      <c r="M87" s="13"/>
      <c r="N87" s="13"/>
      <c r="O87" s="2"/>
    </row>
    <row r="88" spans="1:15" ht="52.8" outlineLevel="1" x14ac:dyDescent="0.3">
      <c r="A88" s="95" t="str">
        <f>A87</f>
        <v>B.07 Procedure negoziate</v>
      </c>
      <c r="B88" s="99" t="s">
        <v>2</v>
      </c>
      <c r="C88" s="100"/>
      <c r="D88" s="15" t="s">
        <v>3</v>
      </c>
      <c r="E88" s="16" t="s">
        <v>4</v>
      </c>
      <c r="F88" s="15" t="s">
        <v>5</v>
      </c>
      <c r="G88" s="17" t="s">
        <v>6</v>
      </c>
      <c r="H88" s="103" t="s">
        <v>7</v>
      </c>
      <c r="I88" s="116"/>
      <c r="J88" s="104" t="s">
        <v>8</v>
      </c>
      <c r="K88" s="116"/>
      <c r="L88" s="117" t="s">
        <v>9</v>
      </c>
      <c r="M88" s="117" t="s">
        <v>10</v>
      </c>
      <c r="N88" s="116" t="s">
        <v>11</v>
      </c>
      <c r="O88" s="2"/>
    </row>
    <row r="89" spans="1:15" outlineLevel="1" x14ac:dyDescent="0.3">
      <c r="A89" s="96"/>
      <c r="B89" s="101"/>
      <c r="C89" s="102"/>
      <c r="D89" s="19" t="s">
        <v>12</v>
      </c>
      <c r="E89" s="19" t="s">
        <v>13</v>
      </c>
      <c r="F89" s="19" t="s">
        <v>14</v>
      </c>
      <c r="G89" s="19" t="s">
        <v>13</v>
      </c>
      <c r="H89" s="61" t="s">
        <v>15</v>
      </c>
      <c r="I89" s="20" t="s">
        <v>16</v>
      </c>
      <c r="J89" s="20" t="s">
        <v>15</v>
      </c>
      <c r="K89" s="20" t="s">
        <v>16</v>
      </c>
      <c r="L89" s="103"/>
      <c r="M89" s="103"/>
      <c r="N89" s="116"/>
      <c r="O89" s="2"/>
    </row>
    <row r="90" spans="1:15" ht="80.400000000000006" customHeight="1" outlineLevel="1" x14ac:dyDescent="0.3">
      <c r="A90" s="96"/>
      <c r="B90" s="21" t="s">
        <v>17</v>
      </c>
      <c r="C90" s="106">
        <f>B91*B94</f>
        <v>5.333333333333333</v>
      </c>
      <c r="D90" s="22"/>
      <c r="E90" s="22" t="str">
        <f>'[3]Catalogo rischi'!A45</f>
        <v>RB.12 definizione di uno strumento/istituto non rispondente a criteri di efficienza/efficacia/economicità dell'azione amministrativa</v>
      </c>
      <c r="F90" s="22" t="str">
        <f>VLOOKUP(E90,'[3]Catalogo rischi'!$A$34:$B$67,2,FALSE)</f>
        <v>CR.6 Uso improprio o distorto della discrezionalità</v>
      </c>
      <c r="G90" s="22" t="s">
        <v>29</v>
      </c>
      <c r="H90" s="78" t="s">
        <v>21</v>
      </c>
      <c r="I90" s="22"/>
      <c r="J90" s="22"/>
      <c r="K90" s="22"/>
      <c r="L90" s="77" t="s">
        <v>80</v>
      </c>
      <c r="M90" s="22" t="s">
        <v>25</v>
      </c>
      <c r="N90" s="27" t="s">
        <v>82</v>
      </c>
      <c r="O90" s="2"/>
    </row>
    <row r="91" spans="1:15" outlineLevel="1" x14ac:dyDescent="0.3">
      <c r="A91" s="96"/>
      <c r="B91" s="28">
        <f>SUM([3]B!B295:B336)/6</f>
        <v>2.6666666666666665</v>
      </c>
      <c r="C91" s="107"/>
      <c r="D91" s="22"/>
      <c r="E91" s="22"/>
      <c r="F91" s="22"/>
      <c r="G91" s="22"/>
      <c r="H91" s="62"/>
      <c r="I91" s="22"/>
      <c r="J91" s="22"/>
      <c r="K91" s="22"/>
      <c r="L91" s="22"/>
      <c r="M91" s="22"/>
      <c r="N91" s="27"/>
      <c r="O91" s="2"/>
    </row>
    <row r="92" spans="1:15" outlineLevel="1" x14ac:dyDescent="0.3">
      <c r="A92" s="96"/>
      <c r="B92" s="40"/>
      <c r="C92" s="107"/>
      <c r="D92" s="22"/>
      <c r="E92" s="22"/>
      <c r="F92" s="22"/>
      <c r="G92" s="22"/>
      <c r="H92" s="62"/>
      <c r="I92" s="22"/>
      <c r="J92" s="22"/>
      <c r="K92" s="22"/>
      <c r="L92" s="22"/>
      <c r="M92" s="22"/>
      <c r="N92" s="27"/>
      <c r="O92" s="2"/>
    </row>
    <row r="93" spans="1:15" outlineLevel="1" x14ac:dyDescent="0.3">
      <c r="A93" s="96"/>
      <c r="B93" s="40" t="s">
        <v>33</v>
      </c>
      <c r="C93" s="107"/>
      <c r="D93" s="22"/>
      <c r="E93" s="22"/>
      <c r="F93" s="22"/>
      <c r="G93" s="22"/>
      <c r="H93" s="62"/>
      <c r="I93" s="22"/>
      <c r="J93" s="22"/>
      <c r="K93" s="22"/>
      <c r="L93" s="22"/>
      <c r="M93" s="22"/>
      <c r="N93" s="27"/>
      <c r="O93" s="2"/>
    </row>
    <row r="94" spans="1:15" outlineLevel="1" x14ac:dyDescent="0.3">
      <c r="A94" s="96"/>
      <c r="B94" s="64">
        <f>SUM([3]B!E295:E323)/4</f>
        <v>2</v>
      </c>
      <c r="C94" s="107"/>
      <c r="D94" s="22"/>
      <c r="E94" s="22"/>
      <c r="F94" s="22"/>
      <c r="G94" s="22"/>
      <c r="H94" s="62"/>
      <c r="I94" s="22"/>
      <c r="J94" s="22"/>
      <c r="K94" s="22"/>
      <c r="L94" s="22"/>
      <c r="M94" s="22"/>
      <c r="N94" s="27"/>
      <c r="O94" s="2"/>
    </row>
    <row r="95" spans="1:15" outlineLevel="1" x14ac:dyDescent="0.3">
      <c r="A95" s="96"/>
      <c r="B95" s="40"/>
      <c r="C95" s="107"/>
      <c r="D95" s="22"/>
      <c r="E95" s="22"/>
      <c r="F95" s="22"/>
      <c r="G95" s="22"/>
      <c r="H95" s="62"/>
      <c r="I95" s="22"/>
      <c r="J95" s="22"/>
      <c r="K95" s="22"/>
      <c r="L95" s="22"/>
      <c r="M95" s="22"/>
      <c r="N95" s="27"/>
      <c r="O95" s="2"/>
    </row>
    <row r="96" spans="1:15" outlineLevel="1" x14ac:dyDescent="0.3">
      <c r="A96" s="96"/>
      <c r="B96" s="35"/>
      <c r="C96" s="107"/>
      <c r="D96" s="22"/>
      <c r="E96" s="22"/>
      <c r="F96" s="22"/>
      <c r="G96" s="22"/>
      <c r="H96" s="62"/>
      <c r="I96" s="22"/>
      <c r="J96" s="22"/>
      <c r="K96" s="22"/>
      <c r="L96" s="22"/>
      <c r="M96" s="22"/>
      <c r="N96" s="27"/>
      <c r="O96" s="2"/>
    </row>
    <row r="97" spans="1:15" outlineLevel="1" x14ac:dyDescent="0.3">
      <c r="A97" s="96"/>
      <c r="B97" s="67"/>
      <c r="C97" s="107"/>
      <c r="D97" s="22"/>
      <c r="E97" s="22"/>
      <c r="F97" s="22"/>
      <c r="G97" s="22"/>
      <c r="H97" s="62"/>
      <c r="I97" s="22"/>
      <c r="J97" s="22"/>
      <c r="K97" s="22"/>
      <c r="L97" s="22"/>
      <c r="M97" s="22"/>
      <c r="N97" s="27"/>
      <c r="O97" s="2"/>
    </row>
    <row r="98" spans="1:15" outlineLevel="1" x14ac:dyDescent="0.3">
      <c r="A98" s="96"/>
      <c r="B98" s="35"/>
      <c r="C98" s="107"/>
      <c r="D98" s="22"/>
      <c r="E98" s="22"/>
      <c r="F98" s="22"/>
      <c r="G98" s="22"/>
      <c r="H98" s="62"/>
      <c r="I98" s="22"/>
      <c r="J98" s="22"/>
      <c r="K98" s="22"/>
      <c r="L98" s="22"/>
      <c r="M98" s="22"/>
      <c r="N98" s="27"/>
      <c r="O98" s="2"/>
    </row>
    <row r="99" spans="1:15" outlineLevel="1" x14ac:dyDescent="0.3">
      <c r="A99" s="98"/>
      <c r="B99" s="36"/>
      <c r="C99" s="109"/>
      <c r="D99" s="22"/>
      <c r="E99" s="22"/>
      <c r="F99" s="22"/>
      <c r="G99" s="22"/>
      <c r="H99" s="62"/>
      <c r="I99" s="22"/>
      <c r="J99" s="22"/>
      <c r="K99" s="22"/>
      <c r="L99" s="22"/>
      <c r="M99" s="22"/>
      <c r="N99" s="27"/>
      <c r="O99" s="2"/>
    </row>
    <row r="100" spans="1:15" x14ac:dyDescent="0.3">
      <c r="A100" s="13"/>
      <c r="B100" s="13"/>
      <c r="C100" s="13"/>
      <c r="D100" s="13"/>
      <c r="E100" s="13"/>
      <c r="F100" s="13"/>
      <c r="G100" s="13"/>
      <c r="H100" s="65"/>
      <c r="I100" s="13"/>
      <c r="J100" s="13"/>
      <c r="K100" s="13"/>
      <c r="L100" s="13"/>
      <c r="M100" s="13"/>
      <c r="N100" s="13"/>
      <c r="O100" s="2"/>
    </row>
    <row r="101" spans="1:15" x14ac:dyDescent="0.3">
      <c r="A101" s="114" t="str">
        <f>'[2]Aree di rischio per processi'!A26</f>
        <v>B.08 Affidamenti diretti</v>
      </c>
      <c r="B101" s="115"/>
      <c r="C101" s="115"/>
      <c r="D101" s="115"/>
      <c r="E101" s="59"/>
      <c r="F101" s="10"/>
      <c r="G101" s="11" t="str">
        <f>IF(B104=0,"--",IF(C104&lt;10,"Basso",IF(C104&lt;18,"Medio",IF(C104&lt;25.1,"Alto",""))))</f>
        <v>Basso</v>
      </c>
      <c r="H101" s="68">
        <f>C104</f>
        <v>5.333333333333333</v>
      </c>
      <c r="I101" s="38"/>
      <c r="J101" s="13"/>
      <c r="K101" s="13"/>
      <c r="L101" s="13"/>
      <c r="M101" s="13"/>
      <c r="N101" s="13"/>
      <c r="O101" s="2"/>
    </row>
    <row r="102" spans="1:15" ht="52.8" outlineLevel="1" x14ac:dyDescent="0.3">
      <c r="A102" s="69" t="str">
        <f>A101</f>
        <v>B.08 Affidamenti diretti</v>
      </c>
      <c r="B102" s="70" t="s">
        <v>2</v>
      </c>
      <c r="C102" s="71"/>
      <c r="D102" s="15" t="s">
        <v>3</v>
      </c>
      <c r="E102" s="16" t="s">
        <v>4</v>
      </c>
      <c r="F102" s="15" t="s">
        <v>5</v>
      </c>
      <c r="G102" s="17" t="s">
        <v>6</v>
      </c>
      <c r="H102" s="103" t="s">
        <v>7</v>
      </c>
      <c r="I102" s="116"/>
      <c r="J102" s="104" t="s">
        <v>8</v>
      </c>
      <c r="K102" s="116"/>
      <c r="L102" s="117" t="s">
        <v>9</v>
      </c>
      <c r="M102" s="117" t="s">
        <v>10</v>
      </c>
      <c r="N102" s="116" t="s">
        <v>11</v>
      </c>
      <c r="O102" s="2"/>
    </row>
    <row r="103" spans="1:15" outlineLevel="1" x14ac:dyDescent="0.3">
      <c r="A103" s="72"/>
      <c r="B103" s="73"/>
      <c r="C103" s="74"/>
      <c r="D103" s="19" t="s">
        <v>12</v>
      </c>
      <c r="E103" s="19" t="s">
        <v>13</v>
      </c>
      <c r="F103" s="19" t="s">
        <v>14</v>
      </c>
      <c r="G103" s="19" t="s">
        <v>13</v>
      </c>
      <c r="H103" s="61" t="s">
        <v>15</v>
      </c>
      <c r="I103" s="20" t="s">
        <v>16</v>
      </c>
      <c r="J103" s="20" t="s">
        <v>15</v>
      </c>
      <c r="K103" s="20" t="s">
        <v>16</v>
      </c>
      <c r="L103" s="103"/>
      <c r="M103" s="103"/>
      <c r="N103" s="116"/>
      <c r="O103" s="2"/>
    </row>
    <row r="104" spans="1:15" ht="78.599999999999994" customHeight="1" outlineLevel="1" x14ac:dyDescent="0.3">
      <c r="A104" s="72"/>
      <c r="B104" s="21" t="s">
        <v>17</v>
      </c>
      <c r="C104" s="106">
        <f>B105*B108</f>
        <v>5.333333333333333</v>
      </c>
      <c r="D104" s="22"/>
      <c r="E104" s="22" t="str">
        <f>'[3]Catalogo rischi'!A45</f>
        <v>RB.12 definizione di uno strumento/istituto non rispondente a criteri di efficienza/efficacia/economicità dell'azione amministrativa</v>
      </c>
      <c r="F104" s="22" t="str">
        <f>VLOOKUP(E104,'[3]Catalogo rischi'!$A$34:$B$67,2,FALSE)</f>
        <v>CR.6 Uso improprio o distorto della discrezionalità</v>
      </c>
      <c r="G104" s="22" t="s">
        <v>29</v>
      </c>
      <c r="H104" s="78" t="s">
        <v>21</v>
      </c>
      <c r="I104" s="22"/>
      <c r="J104" s="22"/>
      <c r="K104" s="22"/>
      <c r="L104" s="77" t="s">
        <v>80</v>
      </c>
      <c r="M104" s="22" t="s">
        <v>25</v>
      </c>
      <c r="N104" s="27" t="s">
        <v>82</v>
      </c>
      <c r="O104" s="2"/>
    </row>
    <row r="105" spans="1:15" outlineLevel="1" x14ac:dyDescent="0.3">
      <c r="A105" s="72"/>
      <c r="B105" s="28">
        <f>SUM([3]B!B343:B384)/6</f>
        <v>2.6666666666666665</v>
      </c>
      <c r="C105" s="107"/>
      <c r="D105" s="22"/>
      <c r="E105" s="22"/>
      <c r="F105" s="22"/>
      <c r="G105" s="22"/>
      <c r="H105" s="62"/>
      <c r="I105" s="22"/>
      <c r="J105" s="22"/>
      <c r="K105" s="22"/>
      <c r="L105" s="22"/>
      <c r="M105" s="22"/>
      <c r="N105" s="27"/>
      <c r="O105" s="2"/>
    </row>
    <row r="106" spans="1:15" outlineLevel="1" x14ac:dyDescent="0.3">
      <c r="A106" s="72"/>
      <c r="B106" s="40"/>
      <c r="C106" s="107"/>
      <c r="D106" s="22"/>
      <c r="E106" s="22"/>
      <c r="F106" s="22"/>
      <c r="G106" s="22"/>
      <c r="H106" s="62"/>
      <c r="I106" s="22"/>
      <c r="J106" s="22"/>
      <c r="K106" s="22"/>
      <c r="L106" s="22"/>
      <c r="M106" s="22"/>
      <c r="N106" s="27"/>
      <c r="O106" s="2"/>
    </row>
    <row r="107" spans="1:15" outlineLevel="1" x14ac:dyDescent="0.3">
      <c r="A107" s="72"/>
      <c r="B107" s="40" t="s">
        <v>33</v>
      </c>
      <c r="C107" s="107"/>
      <c r="D107" s="22"/>
      <c r="E107" s="22"/>
      <c r="F107" s="22"/>
      <c r="G107" s="22"/>
      <c r="H107" s="62"/>
      <c r="I107" s="22"/>
      <c r="J107" s="22"/>
      <c r="K107" s="22"/>
      <c r="L107" s="22"/>
      <c r="M107" s="22"/>
      <c r="N107" s="27"/>
      <c r="O107" s="2"/>
    </row>
    <row r="108" spans="1:15" outlineLevel="1" x14ac:dyDescent="0.3">
      <c r="A108" s="72"/>
      <c r="B108" s="64">
        <f>SUM([3]B!E343:E371)/4</f>
        <v>2</v>
      </c>
      <c r="C108" s="107"/>
      <c r="D108" s="22"/>
      <c r="E108" s="22"/>
      <c r="F108" s="22"/>
      <c r="G108" s="22"/>
      <c r="H108" s="62"/>
      <c r="I108" s="22"/>
      <c r="J108" s="22"/>
      <c r="K108" s="22"/>
      <c r="L108" s="22"/>
      <c r="M108" s="22"/>
      <c r="N108" s="27"/>
      <c r="O108" s="2"/>
    </row>
    <row r="109" spans="1:15" outlineLevel="1" x14ac:dyDescent="0.3">
      <c r="A109" s="72"/>
      <c r="B109" s="40"/>
      <c r="C109" s="107"/>
      <c r="D109" s="22"/>
      <c r="E109" s="22"/>
      <c r="F109" s="22"/>
      <c r="G109" s="22"/>
      <c r="H109" s="62"/>
      <c r="I109" s="22"/>
      <c r="J109" s="22"/>
      <c r="K109" s="22"/>
      <c r="L109" s="22"/>
      <c r="M109" s="22"/>
      <c r="N109" s="27"/>
      <c r="O109" s="2"/>
    </row>
    <row r="110" spans="1:15" outlineLevel="1" x14ac:dyDescent="0.3">
      <c r="A110" s="72"/>
      <c r="B110" s="35"/>
      <c r="C110" s="107"/>
      <c r="D110" s="22"/>
      <c r="E110" s="22"/>
      <c r="F110" s="22"/>
      <c r="G110" s="22"/>
      <c r="H110" s="62"/>
      <c r="I110" s="22"/>
      <c r="J110" s="22"/>
      <c r="K110" s="22"/>
      <c r="L110" s="22"/>
      <c r="M110" s="22"/>
      <c r="N110" s="27"/>
      <c r="O110" s="2"/>
    </row>
    <row r="111" spans="1:15" outlineLevel="1" x14ac:dyDescent="0.3">
      <c r="A111" s="72"/>
      <c r="B111" s="67"/>
      <c r="C111" s="107"/>
      <c r="D111" s="22"/>
      <c r="E111" s="22"/>
      <c r="F111" s="22"/>
      <c r="G111" s="22"/>
      <c r="H111" s="62"/>
      <c r="I111" s="22"/>
      <c r="J111" s="22"/>
      <c r="K111" s="22"/>
      <c r="L111" s="22"/>
      <c r="M111" s="22"/>
      <c r="N111" s="27"/>
      <c r="O111" s="2"/>
    </row>
    <row r="112" spans="1:15" outlineLevel="1" x14ac:dyDescent="0.3">
      <c r="A112" s="72"/>
      <c r="B112" s="35"/>
      <c r="C112" s="107"/>
      <c r="D112" s="22"/>
      <c r="E112" s="22"/>
      <c r="F112" s="22"/>
      <c r="G112" s="22"/>
      <c r="H112" s="62"/>
      <c r="I112" s="22"/>
      <c r="J112" s="22"/>
      <c r="K112" s="22"/>
      <c r="L112" s="22"/>
      <c r="M112" s="22"/>
      <c r="N112" s="27"/>
      <c r="O112" s="2"/>
    </row>
    <row r="113" spans="1:15" outlineLevel="1" x14ac:dyDescent="0.3">
      <c r="A113" s="75"/>
      <c r="B113" s="36"/>
      <c r="C113" s="109"/>
      <c r="D113" s="22"/>
      <c r="E113" s="22"/>
      <c r="F113" s="22"/>
      <c r="G113" s="22"/>
      <c r="H113" s="62"/>
      <c r="I113" s="22"/>
      <c r="J113" s="22"/>
      <c r="K113" s="22"/>
      <c r="L113" s="22"/>
      <c r="M113" s="22"/>
      <c r="N113" s="27"/>
      <c r="O113" s="2"/>
    </row>
    <row r="114" spans="1:15" x14ac:dyDescent="0.3">
      <c r="A114" s="13"/>
      <c r="B114" s="13"/>
      <c r="C114" s="13"/>
      <c r="D114" s="13"/>
      <c r="E114" s="13"/>
      <c r="F114" s="13"/>
      <c r="G114" s="13"/>
      <c r="H114" s="65"/>
      <c r="I114" s="13"/>
      <c r="J114" s="13"/>
      <c r="K114" s="13"/>
      <c r="L114" s="13"/>
      <c r="M114" s="13"/>
      <c r="N114" s="13"/>
      <c r="O114" s="2"/>
    </row>
    <row r="115" spans="1:15" x14ac:dyDescent="0.3">
      <c r="A115" s="114" t="str">
        <f>'[2]Aree di rischio per processi'!A27</f>
        <v>B.09 Revoca del bando</v>
      </c>
      <c r="B115" s="115"/>
      <c r="C115" s="115"/>
      <c r="D115" s="115"/>
      <c r="E115" s="59"/>
      <c r="F115" s="10"/>
      <c r="G115" s="11" t="str">
        <f>IF(B118=0,"--",IF(C118&lt;10,"Basso",IF(C118&lt;18,"Medio",IF(C118&lt;25.1,"Alto",""))))</f>
        <v>Basso</v>
      </c>
      <c r="H115" s="68">
        <f>C118</f>
        <v>5.333333333333333</v>
      </c>
      <c r="I115" s="38"/>
      <c r="J115" s="13"/>
      <c r="K115" s="13"/>
      <c r="L115" s="13"/>
      <c r="M115" s="13"/>
      <c r="N115" s="13"/>
      <c r="O115" s="2"/>
    </row>
    <row r="116" spans="1:15" ht="52.8" outlineLevel="1" x14ac:dyDescent="0.3">
      <c r="A116" s="95" t="str">
        <f>A115</f>
        <v>B.09 Revoca del bando</v>
      </c>
      <c r="B116" s="99" t="s">
        <v>2</v>
      </c>
      <c r="C116" s="100"/>
      <c r="D116" s="15" t="s">
        <v>3</v>
      </c>
      <c r="E116" s="16" t="s">
        <v>4</v>
      </c>
      <c r="F116" s="15" t="s">
        <v>5</v>
      </c>
      <c r="G116" s="17" t="s">
        <v>6</v>
      </c>
      <c r="H116" s="103" t="s">
        <v>7</v>
      </c>
      <c r="I116" s="116"/>
      <c r="J116" s="104" t="s">
        <v>8</v>
      </c>
      <c r="K116" s="116"/>
      <c r="L116" s="117" t="s">
        <v>9</v>
      </c>
      <c r="M116" s="117" t="s">
        <v>10</v>
      </c>
      <c r="N116" s="116" t="s">
        <v>11</v>
      </c>
      <c r="O116" s="2"/>
    </row>
    <row r="117" spans="1:15" outlineLevel="1" x14ac:dyDescent="0.3">
      <c r="A117" s="96"/>
      <c r="B117" s="101"/>
      <c r="C117" s="102"/>
      <c r="D117" s="19" t="s">
        <v>12</v>
      </c>
      <c r="E117" s="19" t="s">
        <v>13</v>
      </c>
      <c r="F117" s="19" t="s">
        <v>14</v>
      </c>
      <c r="G117" s="19" t="s">
        <v>13</v>
      </c>
      <c r="H117" s="61" t="s">
        <v>15</v>
      </c>
      <c r="I117" s="20" t="s">
        <v>16</v>
      </c>
      <c r="J117" s="20" t="s">
        <v>15</v>
      </c>
      <c r="K117" s="20" t="s">
        <v>16</v>
      </c>
      <c r="L117" s="103"/>
      <c r="M117" s="103"/>
      <c r="N117" s="116"/>
      <c r="O117" s="2"/>
    </row>
    <row r="118" spans="1:15" ht="94.2" customHeight="1" outlineLevel="1" x14ac:dyDescent="0.3">
      <c r="A118" s="96"/>
      <c r="B118" s="21" t="s">
        <v>17</v>
      </c>
      <c r="C118" s="106">
        <f>B119*B122</f>
        <v>5.333333333333333</v>
      </c>
      <c r="D118" s="22"/>
      <c r="E118" s="22" t="s">
        <v>87</v>
      </c>
      <c r="F118" s="22" t="str">
        <f>VLOOKUP(E118,'[3]Catalogo rischi'!$A$34:$B$67,2,FALSE)</f>
        <v>CR.6 Uso improprio o distorto della discrezionalità</v>
      </c>
      <c r="G118" s="22" t="s">
        <v>29</v>
      </c>
      <c r="H118" s="78" t="s">
        <v>21</v>
      </c>
      <c r="I118" s="22"/>
      <c r="J118" s="22"/>
      <c r="K118" s="22"/>
      <c r="L118" s="77" t="s">
        <v>80</v>
      </c>
      <c r="M118" s="22" t="s">
        <v>25</v>
      </c>
      <c r="N118" s="27" t="s">
        <v>82</v>
      </c>
      <c r="O118" s="2"/>
    </row>
    <row r="119" spans="1:15" outlineLevel="1" x14ac:dyDescent="0.3">
      <c r="A119" s="96"/>
      <c r="B119" s="28">
        <f>SUM([3]B!B391:B432)/6</f>
        <v>2.6666666666666665</v>
      </c>
      <c r="C119" s="107"/>
      <c r="D119" s="22"/>
      <c r="E119" s="22"/>
      <c r="F119" s="22"/>
      <c r="G119" s="22"/>
      <c r="H119" s="62"/>
      <c r="I119" s="22"/>
      <c r="J119" s="22"/>
      <c r="K119" s="22"/>
      <c r="L119" s="22"/>
      <c r="M119" s="22"/>
      <c r="N119" s="27"/>
      <c r="O119" s="2"/>
    </row>
    <row r="120" spans="1:15" outlineLevel="1" x14ac:dyDescent="0.3">
      <c r="A120" s="96"/>
      <c r="B120" s="40"/>
      <c r="C120" s="107"/>
      <c r="D120" s="22"/>
      <c r="E120" s="22"/>
      <c r="F120" s="22"/>
      <c r="G120" s="22"/>
      <c r="H120" s="62"/>
      <c r="I120" s="22"/>
      <c r="J120" s="22"/>
      <c r="K120" s="22"/>
      <c r="L120" s="22"/>
      <c r="M120" s="22"/>
      <c r="N120" s="27"/>
      <c r="O120" s="2"/>
    </row>
    <row r="121" spans="1:15" outlineLevel="1" x14ac:dyDescent="0.3">
      <c r="A121" s="96"/>
      <c r="B121" s="40" t="s">
        <v>33</v>
      </c>
      <c r="C121" s="107"/>
      <c r="D121" s="22"/>
      <c r="E121" s="22"/>
      <c r="F121" s="22"/>
      <c r="G121" s="22"/>
      <c r="H121" s="62"/>
      <c r="I121" s="22"/>
      <c r="J121" s="22"/>
      <c r="K121" s="22"/>
      <c r="L121" s="22"/>
      <c r="M121" s="22"/>
      <c r="N121" s="27"/>
      <c r="O121" s="2"/>
    </row>
    <row r="122" spans="1:15" outlineLevel="1" x14ac:dyDescent="0.3">
      <c r="A122" s="96"/>
      <c r="B122" s="64">
        <f>SUM([3]B!E391:E419)/4</f>
        <v>2</v>
      </c>
      <c r="C122" s="107"/>
      <c r="D122" s="22"/>
      <c r="E122" s="22"/>
      <c r="F122" s="22"/>
      <c r="G122" s="22"/>
      <c r="H122" s="62"/>
      <c r="I122" s="22"/>
      <c r="J122" s="22"/>
      <c r="K122" s="22"/>
      <c r="L122" s="22"/>
      <c r="M122" s="22"/>
      <c r="N122" s="27"/>
      <c r="O122" s="2"/>
    </row>
    <row r="123" spans="1:15" outlineLevel="1" x14ac:dyDescent="0.3">
      <c r="A123" s="96"/>
      <c r="B123" s="40"/>
      <c r="C123" s="107"/>
      <c r="D123" s="22"/>
      <c r="E123" s="22"/>
      <c r="F123" s="22"/>
      <c r="G123" s="22"/>
      <c r="H123" s="62"/>
      <c r="I123" s="22"/>
      <c r="J123" s="22"/>
      <c r="K123" s="22"/>
      <c r="L123" s="22"/>
      <c r="M123" s="22"/>
      <c r="N123" s="27"/>
      <c r="O123" s="2"/>
    </row>
    <row r="124" spans="1:15" outlineLevel="1" x14ac:dyDescent="0.3">
      <c r="A124" s="96"/>
      <c r="B124" s="35"/>
      <c r="C124" s="107"/>
      <c r="D124" s="22"/>
      <c r="E124" s="22"/>
      <c r="F124" s="22"/>
      <c r="G124" s="22"/>
      <c r="H124" s="62"/>
      <c r="I124" s="22"/>
      <c r="J124" s="22"/>
      <c r="K124" s="22"/>
      <c r="L124" s="22"/>
      <c r="M124" s="22"/>
      <c r="N124" s="27"/>
      <c r="O124" s="2"/>
    </row>
    <row r="125" spans="1:15" outlineLevel="1" x14ac:dyDescent="0.3">
      <c r="A125" s="96"/>
      <c r="B125" s="67"/>
      <c r="C125" s="107"/>
      <c r="D125" s="22"/>
      <c r="E125" s="22"/>
      <c r="F125" s="22"/>
      <c r="G125" s="22"/>
      <c r="H125" s="62"/>
      <c r="I125" s="22"/>
      <c r="J125" s="22"/>
      <c r="K125" s="22"/>
      <c r="L125" s="22"/>
      <c r="M125" s="22"/>
      <c r="N125" s="27"/>
      <c r="O125" s="2"/>
    </row>
    <row r="126" spans="1:15" outlineLevel="1" x14ac:dyDescent="0.3">
      <c r="A126" s="96"/>
      <c r="B126" s="35"/>
      <c r="C126" s="107"/>
      <c r="D126" s="22"/>
      <c r="E126" s="22"/>
      <c r="F126" s="22"/>
      <c r="G126" s="22"/>
      <c r="H126" s="62"/>
      <c r="I126" s="22"/>
      <c r="J126" s="22"/>
      <c r="K126" s="22"/>
      <c r="L126" s="22"/>
      <c r="M126" s="22"/>
      <c r="N126" s="27"/>
      <c r="O126" s="2"/>
    </row>
    <row r="127" spans="1:15" outlineLevel="1" x14ac:dyDescent="0.3">
      <c r="A127" s="98"/>
      <c r="B127" s="36"/>
      <c r="C127" s="109"/>
      <c r="D127" s="22"/>
      <c r="E127" s="22"/>
      <c r="F127" s="22"/>
      <c r="G127" s="22"/>
      <c r="H127" s="62"/>
      <c r="I127" s="22"/>
      <c r="J127" s="22"/>
      <c r="K127" s="22"/>
      <c r="L127" s="22"/>
      <c r="M127" s="22"/>
      <c r="N127" s="27"/>
      <c r="O127" s="2"/>
    </row>
    <row r="128" spans="1:15" x14ac:dyDescent="0.3">
      <c r="A128" s="13"/>
      <c r="B128" s="13"/>
      <c r="C128" s="13"/>
      <c r="D128" s="13"/>
      <c r="E128" s="13"/>
      <c r="F128" s="13"/>
      <c r="G128" s="13"/>
      <c r="H128" s="65"/>
      <c r="I128" s="13"/>
      <c r="J128" s="13"/>
      <c r="K128" s="13"/>
      <c r="L128" s="13"/>
      <c r="M128" s="13"/>
      <c r="N128" s="13"/>
      <c r="O128" s="2"/>
    </row>
    <row r="129" spans="1:15" x14ac:dyDescent="0.3">
      <c r="A129" s="114" t="str">
        <f>'[2]Aree di rischio per processi'!A28</f>
        <v>B.10 Redazione del cronoprogramma</v>
      </c>
      <c r="B129" s="115"/>
      <c r="C129" s="115"/>
      <c r="D129" s="115"/>
      <c r="E129" s="59"/>
      <c r="F129" s="10"/>
      <c r="G129" s="11" t="str">
        <f>IF(B132=0,"--",IF(C132&lt;10,"Basso",IF(C132&lt;18,"Medio",IF(C132&lt;25.1,"Alto",""))))</f>
        <v>Basso</v>
      </c>
      <c r="H129" s="68">
        <f>C132</f>
        <v>5.333333333333333</v>
      </c>
      <c r="I129" s="38"/>
      <c r="J129" s="13"/>
      <c r="K129" s="13"/>
      <c r="L129" s="13"/>
      <c r="M129" s="13"/>
      <c r="N129" s="13"/>
      <c r="O129" s="2"/>
    </row>
    <row r="130" spans="1:15" ht="52.8" outlineLevel="1" x14ac:dyDescent="0.3">
      <c r="A130" s="95" t="str">
        <f>A129</f>
        <v>B.10 Redazione del cronoprogramma</v>
      </c>
      <c r="B130" s="99" t="s">
        <v>2</v>
      </c>
      <c r="C130" s="100"/>
      <c r="D130" s="15" t="s">
        <v>3</v>
      </c>
      <c r="E130" s="16" t="s">
        <v>4</v>
      </c>
      <c r="F130" s="15" t="s">
        <v>5</v>
      </c>
      <c r="G130" s="17" t="s">
        <v>6</v>
      </c>
      <c r="H130" s="103" t="s">
        <v>7</v>
      </c>
      <c r="I130" s="116"/>
      <c r="J130" s="104" t="s">
        <v>8</v>
      </c>
      <c r="K130" s="116"/>
      <c r="L130" s="117" t="s">
        <v>9</v>
      </c>
      <c r="M130" s="117" t="s">
        <v>10</v>
      </c>
      <c r="N130" s="116" t="s">
        <v>11</v>
      </c>
      <c r="O130" s="2"/>
    </row>
    <row r="131" spans="1:15" outlineLevel="1" x14ac:dyDescent="0.3">
      <c r="A131" s="96"/>
      <c r="B131" s="101"/>
      <c r="C131" s="102"/>
      <c r="D131" s="19" t="s">
        <v>12</v>
      </c>
      <c r="E131" s="19" t="s">
        <v>13</v>
      </c>
      <c r="F131" s="19" t="s">
        <v>14</v>
      </c>
      <c r="G131" s="19" t="s">
        <v>13</v>
      </c>
      <c r="H131" s="61" t="s">
        <v>15</v>
      </c>
      <c r="I131" s="20" t="s">
        <v>16</v>
      </c>
      <c r="J131" s="20" t="s">
        <v>15</v>
      </c>
      <c r="K131" s="20" t="s">
        <v>16</v>
      </c>
      <c r="L131" s="103"/>
      <c r="M131" s="103"/>
      <c r="N131" s="116"/>
      <c r="O131" s="2"/>
    </row>
    <row r="132" spans="1:15" ht="84" customHeight="1" outlineLevel="1" x14ac:dyDescent="0.3">
      <c r="A132" s="96"/>
      <c r="B132" s="21" t="s">
        <v>17</v>
      </c>
      <c r="C132" s="106">
        <f>B133*B136</f>
        <v>5.333333333333333</v>
      </c>
      <c r="D132" s="22"/>
      <c r="E132" s="22" t="str">
        <f>'[3]Catalogo rischi'!A67</f>
        <v xml:space="preserve">RB.34 mancata o insufficiente verifica dell'effettivo stato avanzamento lavori rispetto al cronoprogramma </v>
      </c>
      <c r="F132" s="22" t="str">
        <f>VLOOKUP(E132,'[3]Catalogo rischi'!$A$34:$B$67,2,FALSE)</f>
        <v>CR.5 Elusione delle procedure di svolgimento dell'attività e di controllo</v>
      </c>
      <c r="G132" s="22" t="s">
        <v>29</v>
      </c>
      <c r="H132" s="78" t="s">
        <v>48</v>
      </c>
      <c r="I132" s="22"/>
      <c r="J132" s="22"/>
      <c r="K132" s="22"/>
      <c r="L132" s="77" t="s">
        <v>80</v>
      </c>
      <c r="M132" s="22" t="s">
        <v>25</v>
      </c>
      <c r="N132" s="27" t="s">
        <v>82</v>
      </c>
      <c r="O132" s="2"/>
    </row>
    <row r="133" spans="1:15" outlineLevel="1" x14ac:dyDescent="0.3">
      <c r="A133" s="96"/>
      <c r="B133" s="28">
        <f>SUM([3]B!B439:B480)/6</f>
        <v>2.6666666666666665</v>
      </c>
      <c r="C133" s="107"/>
      <c r="D133" s="22"/>
      <c r="E133" s="22"/>
      <c r="F133" s="22"/>
      <c r="G133" s="22"/>
      <c r="H133" s="62"/>
      <c r="I133" s="22"/>
      <c r="J133" s="22"/>
      <c r="K133" s="22"/>
      <c r="L133" s="22"/>
      <c r="M133" s="22"/>
      <c r="N133" s="27"/>
      <c r="O133" s="2"/>
    </row>
    <row r="134" spans="1:15" outlineLevel="1" x14ac:dyDescent="0.3">
      <c r="A134" s="96"/>
      <c r="B134" s="40"/>
      <c r="C134" s="107"/>
      <c r="D134" s="22"/>
      <c r="E134" s="22"/>
      <c r="F134" s="22"/>
      <c r="G134" s="22"/>
      <c r="H134" s="62"/>
      <c r="I134" s="22"/>
      <c r="J134" s="22"/>
      <c r="K134" s="22"/>
      <c r="L134" s="22"/>
      <c r="M134" s="22"/>
      <c r="N134" s="27"/>
      <c r="O134" s="2"/>
    </row>
    <row r="135" spans="1:15" outlineLevel="1" x14ac:dyDescent="0.3">
      <c r="A135" s="96"/>
      <c r="B135" s="40" t="s">
        <v>33</v>
      </c>
      <c r="C135" s="107"/>
      <c r="D135" s="22"/>
      <c r="E135" s="22"/>
      <c r="F135" s="22"/>
      <c r="G135" s="22"/>
      <c r="H135" s="62"/>
      <c r="I135" s="22"/>
      <c r="J135" s="22"/>
      <c r="K135" s="22"/>
      <c r="L135" s="22"/>
      <c r="M135" s="22"/>
      <c r="N135" s="27"/>
      <c r="O135" s="2"/>
    </row>
    <row r="136" spans="1:15" outlineLevel="1" x14ac:dyDescent="0.3">
      <c r="A136" s="96"/>
      <c r="B136" s="64">
        <f>SUM([3]B!E439:E467)/4</f>
        <v>2</v>
      </c>
      <c r="C136" s="107"/>
      <c r="D136" s="22"/>
      <c r="E136" s="22"/>
      <c r="F136" s="22"/>
      <c r="G136" s="22"/>
      <c r="H136" s="62"/>
      <c r="I136" s="22"/>
      <c r="J136" s="22"/>
      <c r="K136" s="22"/>
      <c r="L136" s="22"/>
      <c r="M136" s="22"/>
      <c r="N136" s="27"/>
      <c r="O136" s="2"/>
    </row>
    <row r="137" spans="1:15" outlineLevel="1" x14ac:dyDescent="0.3">
      <c r="A137" s="96"/>
      <c r="B137" s="40"/>
      <c r="C137" s="107"/>
      <c r="D137" s="22"/>
      <c r="E137" s="22"/>
      <c r="F137" s="22"/>
      <c r="G137" s="22"/>
      <c r="H137" s="62"/>
      <c r="I137" s="22"/>
      <c r="J137" s="22"/>
      <c r="K137" s="22"/>
      <c r="L137" s="22"/>
      <c r="M137" s="22"/>
      <c r="N137" s="27"/>
      <c r="O137" s="2"/>
    </row>
    <row r="138" spans="1:15" outlineLevel="1" x14ac:dyDescent="0.3">
      <c r="A138" s="96"/>
      <c r="B138" s="35"/>
      <c r="C138" s="107"/>
      <c r="D138" s="22"/>
      <c r="E138" s="22"/>
      <c r="F138" s="22"/>
      <c r="G138" s="22"/>
      <c r="H138" s="62"/>
      <c r="I138" s="22"/>
      <c r="J138" s="22"/>
      <c r="K138" s="22"/>
      <c r="L138" s="22"/>
      <c r="M138" s="22"/>
      <c r="N138" s="27"/>
      <c r="O138" s="2"/>
    </row>
    <row r="139" spans="1:15" outlineLevel="1" x14ac:dyDescent="0.3">
      <c r="A139" s="96"/>
      <c r="B139" s="67"/>
      <c r="C139" s="107"/>
      <c r="D139" s="22"/>
      <c r="E139" s="22"/>
      <c r="F139" s="22"/>
      <c r="G139" s="22"/>
      <c r="H139" s="62"/>
      <c r="I139" s="22"/>
      <c r="J139" s="22"/>
      <c r="K139" s="22"/>
      <c r="L139" s="22"/>
      <c r="M139" s="22"/>
      <c r="N139" s="27"/>
      <c r="O139" s="2"/>
    </row>
    <row r="140" spans="1:15" outlineLevel="1" x14ac:dyDescent="0.3">
      <c r="A140" s="96"/>
      <c r="B140" s="35"/>
      <c r="C140" s="107"/>
      <c r="D140" s="22"/>
      <c r="E140" s="22"/>
      <c r="F140" s="22"/>
      <c r="G140" s="22"/>
      <c r="H140" s="62"/>
      <c r="I140" s="22"/>
      <c r="J140" s="22"/>
      <c r="K140" s="22"/>
      <c r="L140" s="22"/>
      <c r="M140" s="22"/>
      <c r="N140" s="27"/>
      <c r="O140" s="2"/>
    </row>
    <row r="141" spans="1:15" outlineLevel="1" x14ac:dyDescent="0.3">
      <c r="A141" s="98"/>
      <c r="B141" s="36"/>
      <c r="C141" s="109"/>
      <c r="D141" s="22"/>
      <c r="E141" s="22"/>
      <c r="F141" s="22"/>
      <c r="G141" s="22"/>
      <c r="H141" s="62"/>
      <c r="I141" s="22"/>
      <c r="J141" s="22"/>
      <c r="K141" s="22"/>
      <c r="L141" s="22"/>
      <c r="M141" s="22"/>
      <c r="N141" s="27"/>
      <c r="O141" s="2"/>
    </row>
    <row r="142" spans="1:15" x14ac:dyDescent="0.3">
      <c r="A142" s="13"/>
      <c r="B142" s="13"/>
      <c r="C142" s="13"/>
      <c r="D142" s="13"/>
      <c r="E142" s="13"/>
      <c r="F142" s="13"/>
      <c r="G142" s="13"/>
      <c r="H142" s="65"/>
      <c r="I142" s="13"/>
      <c r="J142" s="13"/>
      <c r="K142" s="13"/>
      <c r="L142" s="13"/>
      <c r="M142" s="13"/>
      <c r="N142" s="13"/>
      <c r="O142" s="2"/>
    </row>
    <row r="143" spans="1:15" x14ac:dyDescent="0.3">
      <c r="A143" s="114" t="str">
        <f>'[2]Aree di rischio per processi'!A29</f>
        <v>B.11 Varianti in corso di esecuzione del contratto</v>
      </c>
      <c r="B143" s="115"/>
      <c r="C143" s="115"/>
      <c r="D143" s="115"/>
      <c r="E143" s="59"/>
      <c r="F143" s="10"/>
      <c r="G143" s="11" t="str">
        <f>IF(B146=0,"--",IF(C146&lt;10,"Basso",IF(C146&lt;18,"Medio",IF(C146&lt;25.1,"Alto",""))))</f>
        <v>Basso</v>
      </c>
      <c r="H143" s="68">
        <f>C146</f>
        <v>4.666666666666667</v>
      </c>
      <c r="I143" s="38"/>
      <c r="J143" s="13"/>
      <c r="K143" s="13"/>
      <c r="L143" s="13"/>
      <c r="M143" s="13"/>
      <c r="N143" s="13"/>
      <c r="O143" s="2"/>
    </row>
    <row r="144" spans="1:15" ht="52.8" outlineLevel="1" x14ac:dyDescent="0.3">
      <c r="A144" s="95" t="str">
        <f>A143</f>
        <v>B.11 Varianti in corso di esecuzione del contratto</v>
      </c>
      <c r="B144" s="99" t="s">
        <v>2</v>
      </c>
      <c r="C144" s="100"/>
      <c r="D144" s="15" t="s">
        <v>3</v>
      </c>
      <c r="E144" s="16" t="s">
        <v>4</v>
      </c>
      <c r="F144" s="15" t="s">
        <v>5</v>
      </c>
      <c r="G144" s="17" t="s">
        <v>6</v>
      </c>
      <c r="H144" s="103" t="s">
        <v>7</v>
      </c>
      <c r="I144" s="116"/>
      <c r="J144" s="104" t="s">
        <v>8</v>
      </c>
      <c r="K144" s="116"/>
      <c r="L144" s="117" t="s">
        <v>9</v>
      </c>
      <c r="M144" s="117" t="s">
        <v>10</v>
      </c>
      <c r="N144" s="116" t="s">
        <v>11</v>
      </c>
      <c r="O144" s="2"/>
    </row>
    <row r="145" spans="1:15" outlineLevel="1" x14ac:dyDescent="0.3">
      <c r="A145" s="96"/>
      <c r="B145" s="101"/>
      <c r="C145" s="102"/>
      <c r="D145" s="19" t="s">
        <v>12</v>
      </c>
      <c r="E145" s="19" t="s">
        <v>13</v>
      </c>
      <c r="F145" s="19" t="s">
        <v>14</v>
      </c>
      <c r="G145" s="19" t="s">
        <v>13</v>
      </c>
      <c r="H145" s="61" t="s">
        <v>15</v>
      </c>
      <c r="I145" s="20" t="s">
        <v>16</v>
      </c>
      <c r="J145" s="20" t="s">
        <v>15</v>
      </c>
      <c r="K145" s="20" t="s">
        <v>16</v>
      </c>
      <c r="L145" s="103"/>
      <c r="M145" s="103"/>
      <c r="N145" s="116"/>
      <c r="O145" s="2"/>
    </row>
    <row r="146" spans="1:15" ht="96" customHeight="1" outlineLevel="1" x14ac:dyDescent="0.3">
      <c r="A146" s="96"/>
      <c r="B146" s="21" t="s">
        <v>17</v>
      </c>
      <c r="C146" s="106">
        <f>B147*B150</f>
        <v>4.666666666666667</v>
      </c>
      <c r="D146" s="22"/>
      <c r="E146" s="22" t="s">
        <v>88</v>
      </c>
      <c r="F146" s="22" t="str">
        <f>VLOOKUP(E146,'[3]Catalogo rischi'!$A$34:$B$67,2,FALSE)</f>
        <v>CR.6 Uso improprio o distorto della discrezionalità</v>
      </c>
      <c r="G146" s="22" t="s">
        <v>29</v>
      </c>
      <c r="H146" s="78" t="s">
        <v>48</v>
      </c>
      <c r="I146" s="22"/>
      <c r="J146" s="22"/>
      <c r="K146" s="22"/>
      <c r="L146" s="77" t="s">
        <v>80</v>
      </c>
      <c r="M146" s="22" t="s">
        <v>25</v>
      </c>
      <c r="N146" s="27" t="s">
        <v>82</v>
      </c>
      <c r="O146" s="2"/>
    </row>
    <row r="147" spans="1:15" outlineLevel="1" x14ac:dyDescent="0.3">
      <c r="A147" s="96"/>
      <c r="B147" s="28">
        <f>SUM([3]B!B487:B528)/6</f>
        <v>2.3333333333333335</v>
      </c>
      <c r="C147" s="107"/>
      <c r="D147" s="22"/>
      <c r="E147" s="22"/>
      <c r="F147" s="22"/>
      <c r="G147" s="22"/>
      <c r="H147" s="62"/>
      <c r="I147" s="22"/>
      <c r="J147" s="22"/>
      <c r="K147" s="22"/>
      <c r="L147" s="22"/>
      <c r="M147" s="22"/>
      <c r="N147" s="27"/>
      <c r="O147" s="2"/>
    </row>
    <row r="148" spans="1:15" outlineLevel="1" x14ac:dyDescent="0.3">
      <c r="A148" s="96"/>
      <c r="B148" s="40"/>
      <c r="C148" s="107"/>
      <c r="D148" s="22"/>
      <c r="E148" s="22"/>
      <c r="F148" s="22"/>
      <c r="G148" s="22"/>
      <c r="H148" s="62"/>
      <c r="I148" s="22"/>
      <c r="J148" s="22"/>
      <c r="K148" s="22"/>
      <c r="L148" s="22"/>
      <c r="M148" s="22"/>
      <c r="N148" s="27"/>
      <c r="O148" s="2"/>
    </row>
    <row r="149" spans="1:15" outlineLevel="1" x14ac:dyDescent="0.3">
      <c r="A149" s="96"/>
      <c r="B149" s="40" t="s">
        <v>33</v>
      </c>
      <c r="C149" s="107"/>
      <c r="D149" s="22"/>
      <c r="E149" s="22"/>
      <c r="F149" s="22"/>
      <c r="G149" s="22"/>
      <c r="H149" s="62"/>
      <c r="I149" s="22"/>
      <c r="J149" s="22"/>
      <c r="K149" s="22"/>
      <c r="L149" s="22"/>
      <c r="M149" s="22"/>
      <c r="N149" s="27"/>
      <c r="O149" s="2"/>
    </row>
    <row r="150" spans="1:15" outlineLevel="1" x14ac:dyDescent="0.3">
      <c r="A150" s="96"/>
      <c r="B150" s="64">
        <f>SUM([3]B!E487:E515)/4</f>
        <v>2</v>
      </c>
      <c r="C150" s="107"/>
      <c r="D150" s="22"/>
      <c r="E150" s="22"/>
      <c r="F150" s="22"/>
      <c r="G150" s="22"/>
      <c r="H150" s="62"/>
      <c r="I150" s="22"/>
      <c r="J150" s="22"/>
      <c r="K150" s="22"/>
      <c r="L150" s="22"/>
      <c r="M150" s="22"/>
      <c r="N150" s="27"/>
      <c r="O150" s="2"/>
    </row>
    <row r="151" spans="1:15" outlineLevel="1" x14ac:dyDescent="0.3">
      <c r="A151" s="96"/>
      <c r="B151" s="40"/>
      <c r="C151" s="107"/>
      <c r="D151" s="22"/>
      <c r="E151" s="22"/>
      <c r="F151" s="22"/>
      <c r="G151" s="22"/>
      <c r="H151" s="62"/>
      <c r="I151" s="22"/>
      <c r="J151" s="22"/>
      <c r="K151" s="22"/>
      <c r="L151" s="22"/>
      <c r="M151" s="22"/>
      <c r="N151" s="27"/>
      <c r="O151" s="2"/>
    </row>
    <row r="152" spans="1:15" outlineLevel="1" x14ac:dyDescent="0.3">
      <c r="A152" s="96"/>
      <c r="B152" s="35"/>
      <c r="C152" s="107"/>
      <c r="D152" s="22"/>
      <c r="E152" s="22"/>
      <c r="F152" s="22"/>
      <c r="G152" s="22"/>
      <c r="H152" s="62"/>
      <c r="I152" s="22"/>
      <c r="J152" s="22"/>
      <c r="K152" s="22"/>
      <c r="L152" s="22"/>
      <c r="M152" s="22"/>
      <c r="N152" s="27"/>
      <c r="O152" s="2"/>
    </row>
    <row r="153" spans="1:15" outlineLevel="1" x14ac:dyDescent="0.3">
      <c r="A153" s="96"/>
      <c r="B153" s="67"/>
      <c r="C153" s="107"/>
      <c r="D153" s="22"/>
      <c r="E153" s="22"/>
      <c r="F153" s="22"/>
      <c r="G153" s="22"/>
      <c r="H153" s="62"/>
      <c r="I153" s="22"/>
      <c r="J153" s="22"/>
      <c r="K153" s="22"/>
      <c r="L153" s="22"/>
      <c r="M153" s="22"/>
      <c r="N153" s="27"/>
      <c r="O153" s="2"/>
    </row>
    <row r="154" spans="1:15" outlineLevel="1" x14ac:dyDescent="0.3">
      <c r="A154" s="96"/>
      <c r="B154" s="35"/>
      <c r="C154" s="107"/>
      <c r="D154" s="22"/>
      <c r="E154" s="22"/>
      <c r="F154" s="22"/>
      <c r="G154" s="22"/>
      <c r="H154" s="62"/>
      <c r="I154" s="22"/>
      <c r="J154" s="22"/>
      <c r="K154" s="22"/>
      <c r="L154" s="22"/>
      <c r="M154" s="22"/>
      <c r="N154" s="27"/>
      <c r="O154" s="2"/>
    </row>
    <row r="155" spans="1:15" outlineLevel="1" x14ac:dyDescent="0.3">
      <c r="A155" s="98"/>
      <c r="B155" s="36"/>
      <c r="C155" s="109"/>
      <c r="D155" s="22"/>
      <c r="E155" s="22"/>
      <c r="F155" s="22"/>
      <c r="G155" s="22"/>
      <c r="H155" s="62"/>
      <c r="I155" s="22"/>
      <c r="J155" s="22"/>
      <c r="K155" s="22"/>
      <c r="L155" s="22"/>
      <c r="M155" s="22"/>
      <c r="N155" s="27"/>
      <c r="O155" s="2"/>
    </row>
    <row r="156" spans="1:15" x14ac:dyDescent="0.3">
      <c r="A156" s="13"/>
      <c r="B156" s="13"/>
      <c r="C156" s="13"/>
      <c r="D156" s="13"/>
      <c r="E156" s="13"/>
      <c r="F156" s="13"/>
      <c r="G156" s="13"/>
      <c r="H156" s="65"/>
      <c r="I156" s="13"/>
      <c r="J156" s="13"/>
      <c r="K156" s="13"/>
      <c r="L156" s="13"/>
      <c r="M156" s="13"/>
      <c r="N156" s="13"/>
      <c r="O156" s="2"/>
    </row>
    <row r="157" spans="1:15" x14ac:dyDescent="0.3">
      <c r="A157" s="114" t="str">
        <f>'[2]Aree di rischio per processi'!A30</f>
        <v>B.12 Subappalto</v>
      </c>
      <c r="B157" s="115"/>
      <c r="C157" s="115"/>
      <c r="D157" s="115"/>
      <c r="E157" s="59"/>
      <c r="F157" s="10"/>
      <c r="G157" s="11" t="str">
        <f>IF(B160=0,"--",IF(C160&lt;10,"Basso",IF(C160&lt;18,"Medio",IF(C160&lt;25.1,"Alto",""))))</f>
        <v>Basso</v>
      </c>
      <c r="H157" s="68">
        <f>C160</f>
        <v>4.666666666666667</v>
      </c>
      <c r="I157" s="13"/>
      <c r="J157" s="13"/>
      <c r="K157" s="13"/>
      <c r="L157" s="13"/>
      <c r="M157" s="13"/>
      <c r="N157" s="13"/>
      <c r="O157" s="2"/>
    </row>
    <row r="158" spans="1:15" ht="52.8" outlineLevel="1" x14ac:dyDescent="0.3">
      <c r="A158" s="95" t="str">
        <f>A157</f>
        <v>B.12 Subappalto</v>
      </c>
      <c r="B158" s="99" t="s">
        <v>2</v>
      </c>
      <c r="C158" s="100"/>
      <c r="D158" s="15" t="s">
        <v>3</v>
      </c>
      <c r="E158" s="16" t="s">
        <v>4</v>
      </c>
      <c r="F158" s="15" t="s">
        <v>5</v>
      </c>
      <c r="G158" s="17" t="s">
        <v>6</v>
      </c>
      <c r="H158" s="103" t="s">
        <v>7</v>
      </c>
      <c r="I158" s="116"/>
      <c r="J158" s="104" t="s">
        <v>8</v>
      </c>
      <c r="K158" s="116"/>
      <c r="L158" s="117" t="s">
        <v>9</v>
      </c>
      <c r="M158" s="117" t="s">
        <v>10</v>
      </c>
      <c r="N158" s="116" t="s">
        <v>11</v>
      </c>
      <c r="O158" s="2"/>
    </row>
    <row r="159" spans="1:15" outlineLevel="1" x14ac:dyDescent="0.3">
      <c r="A159" s="96"/>
      <c r="B159" s="101"/>
      <c r="C159" s="102"/>
      <c r="D159" s="19" t="s">
        <v>12</v>
      </c>
      <c r="E159" s="19" t="s">
        <v>13</v>
      </c>
      <c r="F159" s="19" t="s">
        <v>14</v>
      </c>
      <c r="G159" s="19" t="s">
        <v>13</v>
      </c>
      <c r="H159" s="61" t="s">
        <v>15</v>
      </c>
      <c r="I159" s="20" t="s">
        <v>16</v>
      </c>
      <c r="J159" s="20" t="s">
        <v>15</v>
      </c>
      <c r="K159" s="20" t="s">
        <v>16</v>
      </c>
      <c r="L159" s="103"/>
      <c r="M159" s="103"/>
      <c r="N159" s="116"/>
      <c r="O159" s="2"/>
    </row>
    <row r="160" spans="1:15" ht="121.2" customHeight="1" outlineLevel="1" x14ac:dyDescent="0.3">
      <c r="A160" s="96"/>
      <c r="B160" s="21" t="s">
        <v>17</v>
      </c>
      <c r="C160" s="106">
        <f>B161*B164</f>
        <v>4.666666666666667</v>
      </c>
      <c r="D160" s="22"/>
      <c r="E160" s="22" t="s">
        <v>89</v>
      </c>
      <c r="F160" s="22" t="str">
        <f>VLOOKUP(E160,'[3]Catalogo rischi'!$A$34:$B$67,2,FALSE)</f>
        <v>CR.1 Pilotamento delle procedure</v>
      </c>
      <c r="G160" s="22" t="s">
        <v>29</v>
      </c>
      <c r="H160" s="78" t="s">
        <v>45</v>
      </c>
      <c r="I160" s="22"/>
      <c r="J160" s="22"/>
      <c r="K160" s="22"/>
      <c r="L160" s="77" t="s">
        <v>80</v>
      </c>
      <c r="M160" s="22" t="s">
        <v>25</v>
      </c>
      <c r="N160" s="27" t="s">
        <v>82</v>
      </c>
      <c r="O160" s="2"/>
    </row>
    <row r="161" spans="1:15" outlineLevel="1" x14ac:dyDescent="0.3">
      <c r="A161" s="96"/>
      <c r="B161" s="28">
        <f>SUM([3]B!B535:B576)/6</f>
        <v>2.3333333333333335</v>
      </c>
      <c r="C161" s="107"/>
      <c r="D161" s="22"/>
      <c r="E161" s="22"/>
      <c r="F161" s="22"/>
      <c r="G161" s="22"/>
      <c r="H161" s="62"/>
      <c r="I161" s="22"/>
      <c r="J161" s="22"/>
      <c r="K161" s="22"/>
      <c r="L161" s="22"/>
      <c r="M161" s="22"/>
      <c r="N161" s="27"/>
      <c r="O161" s="2"/>
    </row>
    <row r="162" spans="1:15" outlineLevel="1" x14ac:dyDescent="0.3">
      <c r="A162" s="96"/>
      <c r="B162" s="40"/>
      <c r="C162" s="107"/>
      <c r="D162" s="22"/>
      <c r="E162" s="22"/>
      <c r="F162" s="22"/>
      <c r="G162" s="22"/>
      <c r="H162" s="62"/>
      <c r="I162" s="22"/>
      <c r="J162" s="22"/>
      <c r="K162" s="22"/>
      <c r="L162" s="22"/>
      <c r="M162" s="22"/>
      <c r="N162" s="27"/>
      <c r="O162" s="2"/>
    </row>
    <row r="163" spans="1:15" outlineLevel="1" x14ac:dyDescent="0.3">
      <c r="A163" s="96"/>
      <c r="B163" s="40" t="s">
        <v>33</v>
      </c>
      <c r="C163" s="107"/>
      <c r="D163" s="22"/>
      <c r="E163" s="22"/>
      <c r="F163" s="22"/>
      <c r="G163" s="22"/>
      <c r="H163" s="62"/>
      <c r="I163" s="22"/>
      <c r="J163" s="22"/>
      <c r="K163" s="22"/>
      <c r="L163" s="22"/>
      <c r="M163" s="22"/>
      <c r="N163" s="27"/>
      <c r="O163" s="2"/>
    </row>
    <row r="164" spans="1:15" outlineLevel="1" x14ac:dyDescent="0.3">
      <c r="A164" s="96"/>
      <c r="B164" s="64">
        <f>SUM([3]B!E535:E563)/4</f>
        <v>2</v>
      </c>
      <c r="C164" s="107"/>
      <c r="D164" s="22"/>
      <c r="E164" s="22"/>
      <c r="F164" s="22"/>
      <c r="G164" s="22"/>
      <c r="H164" s="62"/>
      <c r="I164" s="22"/>
      <c r="J164" s="22"/>
      <c r="K164" s="22"/>
      <c r="L164" s="22"/>
      <c r="M164" s="22"/>
      <c r="N164" s="27"/>
      <c r="O164" s="2"/>
    </row>
    <row r="165" spans="1:15" outlineLevel="1" x14ac:dyDescent="0.3">
      <c r="A165" s="96"/>
      <c r="B165" s="40"/>
      <c r="C165" s="107"/>
      <c r="D165" s="22"/>
      <c r="E165" s="22"/>
      <c r="F165" s="22"/>
      <c r="G165" s="22"/>
      <c r="H165" s="62"/>
      <c r="I165" s="22"/>
      <c r="J165" s="22"/>
      <c r="K165" s="22"/>
      <c r="L165" s="22"/>
      <c r="M165" s="22"/>
      <c r="N165" s="27"/>
      <c r="O165" s="2"/>
    </row>
    <row r="166" spans="1:15" outlineLevel="1" x14ac:dyDescent="0.3">
      <c r="A166" s="96"/>
      <c r="B166" s="35"/>
      <c r="C166" s="107"/>
      <c r="D166" s="22"/>
      <c r="E166" s="22"/>
      <c r="F166" s="22"/>
      <c r="G166" s="22"/>
      <c r="H166" s="62"/>
      <c r="I166" s="22"/>
      <c r="J166" s="22"/>
      <c r="K166" s="22"/>
      <c r="L166" s="22"/>
      <c r="M166" s="22"/>
      <c r="N166" s="27"/>
      <c r="O166" s="2"/>
    </row>
    <row r="167" spans="1:15" outlineLevel="1" x14ac:dyDescent="0.3">
      <c r="A167" s="96"/>
      <c r="B167" s="67"/>
      <c r="C167" s="107"/>
      <c r="D167" s="22"/>
      <c r="E167" s="22"/>
      <c r="F167" s="22"/>
      <c r="G167" s="22"/>
      <c r="H167" s="62"/>
      <c r="I167" s="22"/>
      <c r="J167" s="22"/>
      <c r="K167" s="22"/>
      <c r="L167" s="22"/>
      <c r="M167" s="22"/>
      <c r="N167" s="27"/>
      <c r="O167" s="2"/>
    </row>
    <row r="168" spans="1:15" outlineLevel="1" x14ac:dyDescent="0.3">
      <c r="A168" s="96"/>
      <c r="B168" s="35"/>
      <c r="C168" s="107"/>
      <c r="D168" s="22"/>
      <c r="E168" s="22"/>
      <c r="F168" s="22"/>
      <c r="G168" s="22"/>
      <c r="H168" s="62"/>
      <c r="I168" s="22"/>
      <c r="J168" s="22"/>
      <c r="K168" s="22"/>
      <c r="L168" s="22"/>
      <c r="M168" s="22"/>
      <c r="N168" s="27"/>
      <c r="O168" s="2"/>
    </row>
    <row r="169" spans="1:15" outlineLevel="1" x14ac:dyDescent="0.3">
      <c r="A169" s="98"/>
      <c r="B169" s="36"/>
      <c r="C169" s="109"/>
      <c r="D169" s="22"/>
      <c r="E169" s="22"/>
      <c r="F169" s="22"/>
      <c r="G169" s="22"/>
      <c r="H169" s="62"/>
      <c r="I169" s="22"/>
      <c r="J169" s="22"/>
      <c r="K169" s="22"/>
      <c r="L169" s="22"/>
      <c r="M169" s="22"/>
      <c r="N169" s="27"/>
      <c r="O169" s="2"/>
    </row>
    <row r="170" spans="1:15" x14ac:dyDescent="0.3">
      <c r="A170" s="13"/>
      <c r="B170" s="13"/>
      <c r="C170" s="13"/>
      <c r="D170" s="13"/>
      <c r="E170" s="13"/>
      <c r="F170" s="13"/>
      <c r="G170" s="13"/>
      <c r="H170" s="65"/>
      <c r="I170" s="13"/>
      <c r="J170" s="13"/>
      <c r="K170" s="13"/>
      <c r="L170" s="13"/>
      <c r="M170" s="13"/>
      <c r="N170" s="13"/>
      <c r="O170" s="2"/>
    </row>
    <row r="171" spans="1:15" ht="50.25" customHeight="1" x14ac:dyDescent="0.3">
      <c r="A171" s="114" t="str">
        <f>'[2]Aree di rischio per processi'!A31</f>
        <v>B.13 Utilizzo di rimedi di risoluzione delle controversie alternativi a quelli giurisdizionali durante la fase di esecuzione del contratto</v>
      </c>
      <c r="B171" s="115"/>
      <c r="C171" s="115"/>
      <c r="D171" s="115"/>
      <c r="E171" s="59"/>
      <c r="F171" s="10"/>
      <c r="G171" s="11" t="str">
        <f>IF(B174=0,"--",IF(C174&lt;10,"Basso",IF(C174&lt;18,"Medio",IF(C174&lt;25.1,"Alto",""))))</f>
        <v>Basso</v>
      </c>
      <c r="H171" s="68">
        <f>C174</f>
        <v>4.666666666666667</v>
      </c>
      <c r="I171" s="13"/>
      <c r="J171" s="13"/>
      <c r="K171" s="13"/>
      <c r="L171" s="13"/>
      <c r="M171" s="13"/>
      <c r="N171" s="13"/>
      <c r="O171" s="2"/>
    </row>
    <row r="172" spans="1:15" ht="52.8" outlineLevel="1" x14ac:dyDescent="0.3">
      <c r="A172" s="95" t="str">
        <f>A171</f>
        <v>B.13 Utilizzo di rimedi di risoluzione delle controversie alternativi a quelli giurisdizionali durante la fase di esecuzione del contratto</v>
      </c>
      <c r="B172" s="99" t="s">
        <v>2</v>
      </c>
      <c r="C172" s="100"/>
      <c r="D172" s="15" t="s">
        <v>3</v>
      </c>
      <c r="E172" s="16" t="s">
        <v>4</v>
      </c>
      <c r="F172" s="15" t="s">
        <v>5</v>
      </c>
      <c r="G172" s="17" t="s">
        <v>6</v>
      </c>
      <c r="H172" s="103" t="s">
        <v>7</v>
      </c>
      <c r="I172" s="116"/>
      <c r="J172" s="104" t="s">
        <v>8</v>
      </c>
      <c r="K172" s="116"/>
      <c r="L172" s="117" t="s">
        <v>9</v>
      </c>
      <c r="M172" s="117" t="s">
        <v>10</v>
      </c>
      <c r="N172" s="116" t="s">
        <v>11</v>
      </c>
      <c r="O172" s="2"/>
    </row>
    <row r="173" spans="1:15" outlineLevel="1" x14ac:dyDescent="0.3">
      <c r="A173" s="96"/>
      <c r="B173" s="101"/>
      <c r="C173" s="102"/>
      <c r="D173" s="19" t="s">
        <v>12</v>
      </c>
      <c r="E173" s="19" t="s">
        <v>13</v>
      </c>
      <c r="F173" s="19" t="s">
        <v>14</v>
      </c>
      <c r="G173" s="19" t="s">
        <v>13</v>
      </c>
      <c r="H173" s="61" t="s">
        <v>15</v>
      </c>
      <c r="I173" s="20" t="s">
        <v>16</v>
      </c>
      <c r="J173" s="20" t="s">
        <v>15</v>
      </c>
      <c r="K173" s="20" t="s">
        <v>16</v>
      </c>
      <c r="L173" s="103"/>
      <c r="M173" s="103"/>
      <c r="N173" s="116"/>
      <c r="O173" s="2"/>
    </row>
    <row r="174" spans="1:15" ht="94.8" customHeight="1" outlineLevel="1" x14ac:dyDescent="0.3">
      <c r="A174" s="96"/>
      <c r="B174" s="21" t="s">
        <v>17</v>
      </c>
      <c r="C174" s="106">
        <f>B175*B178</f>
        <v>4.666666666666667</v>
      </c>
      <c r="D174" s="22"/>
      <c r="E174" s="22" t="str">
        <f>'[3]Catalogo rischi'!A51</f>
        <v>RB.18 utilizzo artificioso del ricorso ai sistemi alternativi di risoluzione delle controversie per favorire un soggetto predeterminato</v>
      </c>
      <c r="F174" s="22" t="str">
        <f>VLOOKUP(E174,'[3]Catalogo rischi'!$A$34:$B$67,2,FALSE)</f>
        <v>CR.6 Uso improprio o distorto della discrezionalità</v>
      </c>
      <c r="G174" s="22" t="s">
        <v>29</v>
      </c>
      <c r="H174" s="78" t="s">
        <v>21</v>
      </c>
      <c r="I174" s="22"/>
      <c r="J174" s="22"/>
      <c r="K174" s="22"/>
      <c r="L174" s="77" t="s">
        <v>80</v>
      </c>
      <c r="M174" s="22" t="s">
        <v>25</v>
      </c>
      <c r="N174" s="27" t="s">
        <v>82</v>
      </c>
      <c r="O174" s="2"/>
    </row>
    <row r="175" spans="1:15" outlineLevel="1" x14ac:dyDescent="0.3">
      <c r="A175" s="96"/>
      <c r="B175" s="28">
        <f>SUM([3]B!B583:B624)/6</f>
        <v>2.3333333333333335</v>
      </c>
      <c r="C175" s="107"/>
      <c r="D175" s="22"/>
      <c r="E175" s="22"/>
      <c r="F175" s="22"/>
      <c r="G175" s="22"/>
      <c r="H175" s="62"/>
      <c r="I175" s="22"/>
      <c r="J175" s="22"/>
      <c r="K175" s="22"/>
      <c r="L175" s="22"/>
      <c r="M175" s="22"/>
      <c r="N175" s="27"/>
      <c r="O175" s="2"/>
    </row>
    <row r="176" spans="1:15" outlineLevel="1" x14ac:dyDescent="0.3">
      <c r="A176" s="96"/>
      <c r="B176" s="40"/>
      <c r="C176" s="107"/>
      <c r="D176" s="22"/>
      <c r="E176" s="22"/>
      <c r="F176" s="22"/>
      <c r="G176" s="22"/>
      <c r="H176" s="62"/>
      <c r="I176" s="22"/>
      <c r="J176" s="22"/>
      <c r="K176" s="22"/>
      <c r="L176" s="22"/>
      <c r="M176" s="22"/>
      <c r="N176" s="27"/>
      <c r="O176" s="2"/>
    </row>
    <row r="177" spans="1:15" outlineLevel="1" x14ac:dyDescent="0.3">
      <c r="A177" s="96"/>
      <c r="B177" s="40" t="s">
        <v>33</v>
      </c>
      <c r="C177" s="107"/>
      <c r="D177" s="22"/>
      <c r="E177" s="22"/>
      <c r="F177" s="22"/>
      <c r="G177" s="22"/>
      <c r="H177" s="62"/>
      <c r="I177" s="22"/>
      <c r="J177" s="22"/>
      <c r="K177" s="22"/>
      <c r="L177" s="22"/>
      <c r="M177" s="22"/>
      <c r="N177" s="27"/>
      <c r="O177" s="2"/>
    </row>
    <row r="178" spans="1:15" outlineLevel="1" x14ac:dyDescent="0.3">
      <c r="A178" s="96"/>
      <c r="B178" s="64">
        <f>SUM([3]B!E583:E611)/4</f>
        <v>2</v>
      </c>
      <c r="C178" s="107"/>
      <c r="D178" s="22"/>
      <c r="E178" s="22"/>
      <c r="F178" s="22"/>
      <c r="G178" s="22"/>
      <c r="H178" s="62"/>
      <c r="I178" s="22"/>
      <c r="J178" s="22"/>
      <c r="K178" s="22"/>
      <c r="L178" s="22"/>
      <c r="M178" s="22"/>
      <c r="N178" s="27"/>
      <c r="O178" s="2"/>
    </row>
    <row r="179" spans="1:15" outlineLevel="1" x14ac:dyDescent="0.3">
      <c r="A179" s="96"/>
      <c r="B179" s="40"/>
      <c r="C179" s="107"/>
      <c r="D179" s="22"/>
      <c r="E179" s="22"/>
      <c r="F179" s="22"/>
      <c r="G179" s="22"/>
      <c r="H179" s="62"/>
      <c r="I179" s="22"/>
      <c r="J179" s="22"/>
      <c r="K179" s="22"/>
      <c r="L179" s="22"/>
      <c r="M179" s="22"/>
      <c r="N179" s="27"/>
      <c r="O179" s="2"/>
    </row>
    <row r="180" spans="1:15" outlineLevel="1" x14ac:dyDescent="0.3">
      <c r="A180" s="96"/>
      <c r="B180" s="35"/>
      <c r="C180" s="107"/>
      <c r="D180" s="22"/>
      <c r="E180" s="22"/>
      <c r="F180" s="22"/>
      <c r="G180" s="22"/>
      <c r="H180" s="62"/>
      <c r="I180" s="22"/>
      <c r="J180" s="22"/>
      <c r="K180" s="22"/>
      <c r="L180" s="22"/>
      <c r="M180" s="22"/>
      <c r="N180" s="27"/>
      <c r="O180" s="2"/>
    </row>
    <row r="181" spans="1:15" outlineLevel="1" x14ac:dyDescent="0.3">
      <c r="A181" s="96"/>
      <c r="B181" s="67"/>
      <c r="C181" s="107"/>
      <c r="D181" s="22"/>
      <c r="E181" s="22"/>
      <c r="F181" s="22"/>
      <c r="G181" s="22"/>
      <c r="H181" s="62"/>
      <c r="I181" s="22"/>
      <c r="J181" s="22"/>
      <c r="K181" s="22"/>
      <c r="L181" s="22"/>
      <c r="M181" s="22"/>
      <c r="N181" s="27"/>
      <c r="O181" s="2"/>
    </row>
    <row r="182" spans="1:15" outlineLevel="1" x14ac:dyDescent="0.3">
      <c r="A182" s="96"/>
      <c r="B182" s="35"/>
      <c r="C182" s="107"/>
      <c r="D182" s="22"/>
      <c r="E182" s="22"/>
      <c r="F182" s="22"/>
      <c r="G182" s="22"/>
      <c r="H182" s="62"/>
      <c r="I182" s="22"/>
      <c r="J182" s="22"/>
      <c r="K182" s="22"/>
      <c r="L182" s="22"/>
      <c r="M182" s="22"/>
      <c r="N182" s="27"/>
      <c r="O182" s="2"/>
    </row>
    <row r="183" spans="1:15" outlineLevel="1" x14ac:dyDescent="0.3">
      <c r="A183" s="98"/>
      <c r="B183" s="36"/>
      <c r="C183" s="109"/>
      <c r="D183" s="22"/>
      <c r="E183" s="22"/>
      <c r="F183" s="22"/>
      <c r="G183" s="22"/>
      <c r="H183" s="62"/>
      <c r="I183" s="22"/>
      <c r="J183" s="22"/>
      <c r="K183" s="22"/>
      <c r="L183" s="22"/>
      <c r="M183" s="22"/>
      <c r="N183" s="27"/>
      <c r="O183" s="2"/>
    </row>
    <row r="184" spans="1:15" x14ac:dyDescent="0.3">
      <c r="A184" s="13"/>
      <c r="B184" s="13"/>
      <c r="C184" s="13"/>
      <c r="D184" s="13"/>
      <c r="E184" s="13"/>
      <c r="F184" s="13"/>
      <c r="G184" s="13"/>
      <c r="H184" s="65"/>
      <c r="I184" s="13"/>
      <c r="J184" s="13"/>
      <c r="K184" s="13"/>
      <c r="L184" s="13"/>
      <c r="M184" s="13"/>
      <c r="N184" s="13"/>
      <c r="O184" s="2"/>
    </row>
  </sheetData>
  <mergeCells count="115">
    <mergeCell ref="A157:D157"/>
    <mergeCell ref="A158:A169"/>
    <mergeCell ref="B158:C159"/>
    <mergeCell ref="H158:I158"/>
    <mergeCell ref="J158:K158"/>
    <mergeCell ref="L158:L159"/>
    <mergeCell ref="M158:M159"/>
    <mergeCell ref="C174:C183"/>
    <mergeCell ref="N158:N159"/>
    <mergeCell ref="C160:C169"/>
    <mergeCell ref="A171:D171"/>
    <mergeCell ref="A172:A183"/>
    <mergeCell ref="B172:C173"/>
    <mergeCell ref="H172:I172"/>
    <mergeCell ref="J172:K172"/>
    <mergeCell ref="L172:L173"/>
    <mergeCell ref="M172:M173"/>
    <mergeCell ref="N172:N173"/>
    <mergeCell ref="A143:D143"/>
    <mergeCell ref="A144:A155"/>
    <mergeCell ref="B144:C145"/>
    <mergeCell ref="H144:I144"/>
    <mergeCell ref="J144:K144"/>
    <mergeCell ref="L144:L145"/>
    <mergeCell ref="M144:M145"/>
    <mergeCell ref="N144:N145"/>
    <mergeCell ref="C146:C155"/>
    <mergeCell ref="C118:C127"/>
    <mergeCell ref="A129:D129"/>
    <mergeCell ref="A130:A141"/>
    <mergeCell ref="B130:C131"/>
    <mergeCell ref="H130:I130"/>
    <mergeCell ref="J130:K130"/>
    <mergeCell ref="N102:N103"/>
    <mergeCell ref="C104:C113"/>
    <mergeCell ref="A115:D115"/>
    <mergeCell ref="A116:A127"/>
    <mergeCell ref="B116:C117"/>
    <mergeCell ref="H116:I116"/>
    <mergeCell ref="J116:K116"/>
    <mergeCell ref="L116:L117"/>
    <mergeCell ref="M116:M117"/>
    <mergeCell ref="N116:N117"/>
    <mergeCell ref="L130:L131"/>
    <mergeCell ref="M130:M131"/>
    <mergeCell ref="N130:N131"/>
    <mergeCell ref="C132:C141"/>
    <mergeCell ref="H102:I102"/>
    <mergeCell ref="J102:K102"/>
    <mergeCell ref="L102:L103"/>
    <mergeCell ref="M102:M103"/>
    <mergeCell ref="N74:N75"/>
    <mergeCell ref="C76:C85"/>
    <mergeCell ref="A87:D87"/>
    <mergeCell ref="A88:A99"/>
    <mergeCell ref="B88:C89"/>
    <mergeCell ref="H88:I88"/>
    <mergeCell ref="J88:K88"/>
    <mergeCell ref="L88:L89"/>
    <mergeCell ref="M88:M89"/>
    <mergeCell ref="N88:N89"/>
    <mergeCell ref="A73:D73"/>
    <mergeCell ref="A74:A85"/>
    <mergeCell ref="B74:C75"/>
    <mergeCell ref="H74:I74"/>
    <mergeCell ref="J74:K74"/>
    <mergeCell ref="L74:L75"/>
    <mergeCell ref="M74:M75"/>
    <mergeCell ref="C90:C99"/>
    <mergeCell ref="A101:D101"/>
    <mergeCell ref="A59:C59"/>
    <mergeCell ref="A60:A71"/>
    <mergeCell ref="B60:C61"/>
    <mergeCell ref="H60:I60"/>
    <mergeCell ref="J60:K60"/>
    <mergeCell ref="L60:L61"/>
    <mergeCell ref="M60:M61"/>
    <mergeCell ref="N60:N61"/>
    <mergeCell ref="C62:C71"/>
    <mergeCell ref="A46:A57"/>
    <mergeCell ref="B46:C47"/>
    <mergeCell ref="H46:I46"/>
    <mergeCell ref="J46:K46"/>
    <mergeCell ref="N18:N19"/>
    <mergeCell ref="C20:C29"/>
    <mergeCell ref="A31:D31"/>
    <mergeCell ref="A32:A43"/>
    <mergeCell ref="B32:C33"/>
    <mergeCell ref="H32:I32"/>
    <mergeCell ref="J32:K32"/>
    <mergeCell ref="L32:L33"/>
    <mergeCell ref="M32:M33"/>
    <mergeCell ref="N32:N33"/>
    <mergeCell ref="L46:L47"/>
    <mergeCell ref="M46:M47"/>
    <mergeCell ref="N46:N47"/>
    <mergeCell ref="C48:C57"/>
    <mergeCell ref="A17:D17"/>
    <mergeCell ref="A18:A29"/>
    <mergeCell ref="B18:C19"/>
    <mergeCell ref="H18:I18"/>
    <mergeCell ref="J18:K18"/>
    <mergeCell ref="L18:L19"/>
    <mergeCell ref="M18:M19"/>
    <mergeCell ref="C34:C43"/>
    <mergeCell ref="A45:D45"/>
    <mergeCell ref="A3:D3"/>
    <mergeCell ref="A4:A15"/>
    <mergeCell ref="B4:C5"/>
    <mergeCell ref="H4:I4"/>
    <mergeCell ref="J4:K4"/>
    <mergeCell ref="L4:L5"/>
    <mergeCell ref="M4:M5"/>
    <mergeCell ref="N4:N5"/>
    <mergeCell ref="C6:C15"/>
  </mergeCells>
  <conditionalFormatting sqref="H73">
    <cfRule type="iconSet" priority="13">
      <iconSet reverse="1">
        <cfvo type="percent" val="0"/>
        <cfvo type="num" val="10"/>
        <cfvo type="num" val="18"/>
      </iconSet>
    </cfRule>
  </conditionalFormatting>
  <conditionalFormatting sqref="H87">
    <cfRule type="iconSet" priority="12">
      <iconSet reverse="1">
        <cfvo type="percent" val="0"/>
        <cfvo type="num" val="10"/>
        <cfvo type="num" val="18"/>
      </iconSet>
    </cfRule>
  </conditionalFormatting>
  <conditionalFormatting sqref="H101">
    <cfRule type="iconSet" priority="11">
      <iconSet reverse="1">
        <cfvo type="percent" val="0"/>
        <cfvo type="num" val="10"/>
        <cfvo type="num" val="18"/>
      </iconSet>
    </cfRule>
  </conditionalFormatting>
  <conditionalFormatting sqref="H115">
    <cfRule type="iconSet" priority="10">
      <iconSet reverse="1">
        <cfvo type="percent" val="0"/>
        <cfvo type="num" val="10"/>
        <cfvo type="num" val="18"/>
      </iconSet>
    </cfRule>
  </conditionalFormatting>
  <conditionalFormatting sqref="H129">
    <cfRule type="iconSet" priority="9">
      <iconSet reverse="1">
        <cfvo type="percent" val="0"/>
        <cfvo type="num" val="10"/>
        <cfvo type="num" val="18"/>
      </iconSet>
    </cfRule>
  </conditionalFormatting>
  <conditionalFormatting sqref="H143">
    <cfRule type="iconSet" priority="8">
      <iconSet reverse="1">
        <cfvo type="percent" val="0"/>
        <cfvo type="num" val="10"/>
        <cfvo type="num" val="18"/>
      </iconSet>
    </cfRule>
  </conditionalFormatting>
  <conditionalFormatting sqref="H157">
    <cfRule type="iconSet" priority="7">
      <iconSet reverse="1">
        <cfvo type="percent" val="0"/>
        <cfvo type="num" val="10"/>
        <cfvo type="num" val="18"/>
      </iconSet>
    </cfRule>
  </conditionalFormatting>
  <conditionalFormatting sqref="H171">
    <cfRule type="iconSet" priority="6">
      <iconSet reverse="1">
        <cfvo type="percent" val="0"/>
        <cfvo type="num" val="10"/>
        <cfvo type="num" val="18"/>
      </iconSet>
    </cfRule>
  </conditionalFormatting>
  <conditionalFormatting sqref="H17">
    <cfRule type="iconSet" priority="5">
      <iconSet reverse="1">
        <cfvo type="percent" val="0"/>
        <cfvo type="num" val="10"/>
        <cfvo type="num" val="18"/>
      </iconSet>
    </cfRule>
  </conditionalFormatting>
  <conditionalFormatting sqref="H3">
    <cfRule type="iconSet" priority="4">
      <iconSet reverse="1">
        <cfvo type="percent" val="0"/>
        <cfvo type="num" val="10"/>
        <cfvo type="num" val="18"/>
      </iconSet>
    </cfRule>
  </conditionalFormatting>
  <conditionalFormatting sqref="H31">
    <cfRule type="iconSet" priority="3">
      <iconSet reverse="1">
        <cfvo type="percent" val="0"/>
        <cfvo type="num" val="10"/>
        <cfvo type="num" val="18"/>
      </iconSet>
    </cfRule>
  </conditionalFormatting>
  <conditionalFormatting sqref="H45">
    <cfRule type="iconSet" priority="2">
      <iconSet reverse="1">
        <cfvo type="percent" val="0"/>
        <cfvo type="num" val="10"/>
        <cfvo type="num" val="18"/>
      </iconSet>
    </cfRule>
  </conditionalFormatting>
  <conditionalFormatting sqref="H59">
    <cfRule type="iconSet" priority="1">
      <iconSet reverse="1">
        <cfvo type="percent" val="0"/>
        <cfvo type="num" val="10"/>
        <cfvo type="num" val="18"/>
      </iconSet>
    </cfRule>
  </conditionalFormatting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showInputMessage="1" showErrorMessage="1">
          <x14:formula1>
            <xm:f>[3]Misure!#REF!</xm:f>
          </x14:formula1>
          <xm:sqref>K174:K179 K160:K165 K146:K151 K132:K137 K118:K123 K104:K109 K90:K95 K76:K81 K62:K67 K48:K53 K34:K39 K20:K25 K6:K11</xm:sqref>
        </x14:dataValidation>
        <x14:dataValidation type="list" showInputMessage="1" showErrorMessage="1">
          <x14:formula1>
            <xm:f>[3]Misure!#REF!</xm:f>
          </x14:formula1>
          <xm:sqref>J6:J11 J20:J25 J34:J39 J48:J53 J62:J67 J76:J81 J90:J95 J104:J109 J118:J123 J132:J137 J146:J151 J160:J165 J174:J179</xm:sqref>
        </x14:dataValidation>
        <x14:dataValidation type="list" showInputMessage="1" showErrorMessage="1">
          <x14:formula1>
            <xm:f>[3]Misure!#REF!</xm:f>
          </x14:formula1>
          <xm:sqref>I174:I179 I160:I165 I146:I151 I132:I137 I118:I123 I104:I109 I90:I95 I76:I81 I62:I67 I48:I53 I34:I39 I20:I25 I6:I11</xm:sqref>
        </x14:dataValidation>
        <x14:dataValidation type="list" showInputMessage="1" showErrorMessage="1">
          <x14:formula1>
            <xm:f>[3]Misure!#REF!</xm:f>
          </x14:formula1>
          <xm:sqref>H6:H11 H20:H25 H34:H39 H48:H53 H62:H67 H76:H81 H90:H95 H104:H109 H118:H123 H132:H137 H146:H151 H160:H165 H174:H179</xm:sqref>
        </x14:dataValidation>
        <x14:dataValidation type="list" showInputMessage="1" showErrorMessage="1">
          <x14:formula1>
            <xm:f>'[3]Aree di rischio per processi'!#REF!</xm:f>
          </x14:formula1>
          <xm:sqref>G174:G179 G160:G165 G146:G151 G132:G137 G118:G123 G104:G109 G90:G95 G76:G81 G62:G67 G48:G53 G34:G39 G20:G25 G6:G11</xm:sqref>
        </x14:dataValidation>
        <x14:dataValidation type="list" showInputMessage="1" showErrorMessage="1">
          <x14:formula1>
            <xm:f>'[3]Catalogo rischi'!#REF!</xm:f>
          </x14:formula1>
          <xm:sqref>E6:E11 E20:E25 E34:E39 E48:E53 E62:E67 E76:E81 E90:E95 E104:E109 E118:E123 E132:E137 E146:E151 E160:E165 E174:E180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zoomScale="61" zoomScaleNormal="61" workbookViewId="0">
      <selection sqref="A1:XFD1048576"/>
    </sheetView>
  </sheetViews>
  <sheetFormatPr defaultRowHeight="14.4" x14ac:dyDescent="0.3"/>
  <sheetData/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xcel.Sheet.12" shapeId="2049" r:id="rId3">
          <objectPr defaultSiz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409</xdr:col>
                <xdr:colOff>22860</xdr:colOff>
                <xdr:row>1363</xdr:row>
                <xdr:rowOff>175260</xdr:rowOff>
              </to>
            </anchor>
          </objectPr>
        </oleObject>
      </mc:Choice>
      <mc:Fallback>
        <oleObject progId="Excel.Sheet.12" shapeId="2049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Promocamerea Area A</vt:lpstr>
      <vt:lpstr>Promocamera Area B</vt:lpstr>
      <vt:lpstr>Promocamera Area 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Conte</dc:creator>
  <cp:lastModifiedBy>Maria Grazia Sau</cp:lastModifiedBy>
  <dcterms:created xsi:type="dcterms:W3CDTF">2015-02-03T09:54:26Z</dcterms:created>
  <dcterms:modified xsi:type="dcterms:W3CDTF">2016-04-05T08:31:14Z</dcterms:modified>
</cp:coreProperties>
</file>